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22预算公开\"/>
    </mc:Choice>
  </mc:AlternateContent>
  <bookViews>
    <workbookView xWindow="0" yWindow="0" windowWidth="28692" windowHeight="13056" tabRatio="868" firstSheet="6" activeTab="1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整体绩效目标" sheetId="11" r:id="rId11"/>
    <sheet name="项目绩效目标表" sheetId="38"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一般公共预算支出'!$A$1:$E$34</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52511"/>
</workbook>
</file>

<file path=xl/calcChain.xml><?xml version="1.0" encoding="utf-8"?>
<calcChain xmlns="http://schemas.openxmlformats.org/spreadsheetml/2006/main">
  <c r="E32" i="3" l="1"/>
  <c r="E7" i="8" l="1"/>
  <c r="C33" i="9" l="1"/>
  <c r="E37" i="9"/>
  <c r="C37" i="9" s="1"/>
  <c r="C22" i="9"/>
  <c r="C23" i="9"/>
  <c r="C24" i="9"/>
  <c r="C25" i="9"/>
  <c r="C26" i="9"/>
  <c r="C27" i="9"/>
  <c r="C28" i="9"/>
  <c r="C29" i="9"/>
  <c r="C30" i="9"/>
  <c r="C32" i="9"/>
  <c r="C34" i="9"/>
  <c r="C35" i="9"/>
  <c r="C36" i="9"/>
  <c r="C38" i="9"/>
  <c r="D30" i="8" l="1"/>
  <c r="D7" i="8"/>
  <c r="C31" i="8"/>
  <c r="C33" i="8"/>
  <c r="C34" i="8"/>
  <c r="C35" i="8"/>
  <c r="C36" i="8"/>
  <c r="C37" i="8"/>
  <c r="E38" i="8"/>
  <c r="C38" i="8" s="1"/>
  <c r="C31" i="9" l="1"/>
  <c r="E6" i="9" l="1"/>
  <c r="C21" i="9"/>
  <c r="C32" i="3" l="1"/>
  <c r="C15" i="3"/>
  <c r="C16" i="3"/>
  <c r="C17" i="3"/>
  <c r="C18" i="3"/>
  <c r="D20" i="3"/>
  <c r="C20" i="9" l="1"/>
  <c r="C18" i="9"/>
  <c r="C19" i="9"/>
  <c r="C17" i="9"/>
  <c r="C16" i="9"/>
  <c r="C15" i="9"/>
  <c r="C14" i="9"/>
  <c r="C12" i="9"/>
  <c r="C11" i="9"/>
  <c r="C10" i="9"/>
  <c r="C9" i="9"/>
  <c r="C8" i="9"/>
  <c r="C39" i="8"/>
  <c r="C30" i="8"/>
  <c r="C29" i="8"/>
  <c r="C28" i="8"/>
  <c r="C27" i="8"/>
  <c r="C26" i="8"/>
  <c r="C25" i="8"/>
  <c r="C24" i="8"/>
  <c r="C23" i="8"/>
  <c r="C21" i="8"/>
  <c r="C20" i="8"/>
  <c r="C19" i="8"/>
  <c r="C18" i="8"/>
  <c r="C17" i="8"/>
  <c r="C16" i="8"/>
  <c r="C15" i="8"/>
  <c r="C14" i="8"/>
  <c r="C13" i="8"/>
  <c r="C12" i="8"/>
  <c r="C11" i="8"/>
  <c r="C10" i="8"/>
  <c r="C9" i="8"/>
  <c r="C8" i="8"/>
  <c r="B33" i="7"/>
  <c r="B36" i="7" s="1"/>
  <c r="D33" i="7"/>
  <c r="C8" i="5"/>
  <c r="A8" i="5" s="1"/>
  <c r="C57" i="4"/>
  <c r="C56" i="4"/>
  <c r="C53" i="4"/>
  <c r="C52" i="4"/>
  <c r="C51" i="4"/>
  <c r="E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E21" i="4"/>
  <c r="D21" i="4"/>
  <c r="C20" i="4"/>
  <c r="C19" i="4"/>
  <c r="C18" i="4"/>
  <c r="C17" i="4"/>
  <c r="C16" i="4"/>
  <c r="C15" i="4"/>
  <c r="C14" i="4"/>
  <c r="C13" i="4"/>
  <c r="C12" i="4"/>
  <c r="C11" i="4"/>
  <c r="C10" i="4"/>
  <c r="C9" i="4"/>
  <c r="E8" i="4"/>
  <c r="D8" i="4"/>
  <c r="C35" i="3"/>
  <c r="E34" i="3"/>
  <c r="C34" i="3" s="1"/>
  <c r="C33" i="3"/>
  <c r="C31" i="3"/>
  <c r="E30" i="3"/>
  <c r="C30" i="3" s="1"/>
  <c r="C29" i="3"/>
  <c r="C28" i="3"/>
  <c r="C27" i="3"/>
  <c r="C26" i="3"/>
  <c r="C25" i="3"/>
  <c r="C24" i="3"/>
  <c r="E23" i="3"/>
  <c r="D23" i="3"/>
  <c r="D22" i="3" s="1"/>
  <c r="C21" i="3"/>
  <c r="D19" i="3"/>
  <c r="C19" i="3" s="1"/>
  <c r="C20" i="3"/>
  <c r="D14" i="3"/>
  <c r="C14" i="3" s="1"/>
  <c r="C12" i="3"/>
  <c r="C11" i="3"/>
  <c r="C10" i="3"/>
  <c r="D9" i="3"/>
  <c r="C9" i="3" s="1"/>
  <c r="G16" i="2"/>
  <c r="G18" i="2" s="1"/>
  <c r="F16" i="2"/>
  <c r="F18" i="2" s="1"/>
  <c r="D11" i="2"/>
  <c r="D10" i="2"/>
  <c r="D9" i="2"/>
  <c r="D8" i="2"/>
  <c r="E7" i="2"/>
  <c r="E18" i="2" s="1"/>
  <c r="B18" i="2"/>
  <c r="C32" i="8" l="1"/>
  <c r="C22" i="8" s="1"/>
  <c r="D16" i="2"/>
  <c r="E22" i="3"/>
  <c r="E7" i="3" s="1"/>
  <c r="D7" i="4"/>
  <c r="C13" i="9"/>
  <c r="C8" i="4"/>
  <c r="C21" i="4"/>
  <c r="E7" i="4"/>
  <c r="C50" i="4"/>
  <c r="C23" i="3"/>
  <c r="D13" i="3"/>
  <c r="C13" i="3" s="1"/>
  <c r="D8" i="3"/>
  <c r="C8" i="3" s="1"/>
  <c r="D7" i="2"/>
  <c r="D18" i="2" s="1"/>
  <c r="D34" i="7"/>
  <c r="D36" i="7" s="1"/>
  <c r="C7" i="9" l="1"/>
  <c r="C6" i="9" s="1"/>
  <c r="D6" i="9"/>
  <c r="C7" i="8"/>
  <c r="C7" i="4"/>
  <c r="D7" i="3"/>
  <c r="C22" i="3"/>
  <c r="C7" i="3" s="1"/>
</calcChain>
</file>

<file path=xl/sharedStrings.xml><?xml version="1.0" encoding="utf-8"?>
<sst xmlns="http://schemas.openxmlformats.org/spreadsheetml/2006/main" count="2606" uniqueCount="781">
  <si>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</si>
  <si>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</si>
  <si>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</si>
  <si>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</si>
  <si>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</si>
  <si>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</si>
  <si>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</si>
  <si>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</si>
  <si>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</si>
  <si>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</si>
  <si>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</si>
  <si>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</si>
  <si>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</si>
  <si>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</si>
  <si>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</si>
  <si>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</si>
  <si>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</si>
  <si>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</si>
  <si>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</si>
  <si>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</si>
  <si>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</si>
  <si>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</si>
  <si>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</si>
  <si>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</si>
  <si>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</si>
  <si>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</si>
  <si>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</si>
  <si>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</si>
  <si>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</si>
  <si>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</si>
  <si>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</si>
  <si>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</si>
  <si>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</si>
  <si>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</si>
  <si>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</si>
  <si>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</si>
  <si>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</si>
  <si>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</si>
  <si>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</si>
  <si>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</si>
  <si>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</si>
  <si>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</si>
  <si>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</si>
  <si>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</si>
  <si>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</si>
  <si>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</si>
  <si>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</si>
  <si>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</si>
  <si>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</si>
  <si>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</si>
  <si>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</si>
  <si>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</si>
  <si>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</si>
  <si>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</si>
  <si>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</si>
  <si>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</si>
  <si>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</si>
  <si>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</si>
  <si>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</si>
  <si>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</si>
  <si>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</si>
  <si>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</si>
  <si>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</si>
  <si>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</si>
  <si>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</si>
  <si>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</si>
  <si>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</si>
  <si>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</si>
  <si>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</si>
  <si>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</si>
  <si>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</si>
  <si>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</si>
  <si>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</si>
  <si>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</si>
  <si>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</si>
  <si>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</si>
  <si>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</si>
  <si>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</si>
  <si>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</si>
  <si>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</si>
  <si>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</si>
  <si>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</si>
  <si>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</si>
  <si>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</si>
  <si>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</si>
  <si>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</si>
  <si>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</si>
  <si>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</si>
  <si>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</si>
  <si>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</si>
  <si>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</si>
  <si>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</si>
  <si>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</si>
  <si>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</si>
  <si>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</si>
  <si>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</si>
  <si>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</si>
  <si>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</si>
  <si>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</si>
  <si>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</si>
  <si>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</si>
  <si>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</si>
  <si>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</si>
  <si>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</si>
  <si>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</si>
  <si>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</si>
  <si>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</si>
  <si>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</si>
  <si>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</si>
  <si>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</si>
  <si>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</si>
  <si>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</si>
  <si>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</si>
  <si>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</si>
  <si>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</si>
  <si>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</si>
  <si>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</si>
  <si>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</si>
  <si>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</si>
  <si>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</si>
  <si>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</si>
  <si>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</si>
  <si>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</si>
  <si>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</si>
  <si>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</si>
  <si>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</si>
  <si>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</si>
  <si>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</si>
  <si>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</si>
  <si>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</si>
  <si>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</si>
  <si>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</si>
  <si>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</si>
  <si>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</si>
  <si>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</si>
  <si>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</si>
  <si>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</si>
  <si>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</si>
  <si>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</si>
  <si>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</si>
  <si>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</si>
  <si>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</si>
  <si>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</si>
  <si>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</si>
  <si>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</si>
  <si>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</si>
  <si>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</si>
  <si>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</si>
  <si>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</si>
  <si>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</si>
  <si>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</si>
  <si>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</si>
  <si>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</si>
  <si>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</si>
  <si>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</si>
  <si>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</si>
  <si>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</si>
  <si>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</si>
  <si>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</si>
  <si>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</si>
  <si>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</si>
  <si>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</si>
  <si>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</si>
  <si>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</si>
  <si>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</si>
  <si>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</si>
  <si>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</si>
  <si>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</si>
  <si>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</si>
  <si>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</si>
  <si>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</si>
  <si>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</si>
  <si>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</si>
  <si>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</si>
  <si>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</si>
  <si>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</si>
  <si>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</si>
  <si>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</si>
  <si>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</si>
  <si>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</si>
  <si>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</si>
  <si>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</si>
  <si>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</si>
  <si>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</si>
  <si>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</si>
  <si>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</si>
  <si>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</si>
  <si>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</si>
  <si>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</si>
  <si>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</si>
  <si>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</si>
  <si>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</si>
  <si>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</si>
  <si>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</si>
  <si>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</si>
  <si>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</si>
  <si>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</si>
  <si>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</si>
  <si>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</si>
  <si>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</si>
  <si>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</si>
  <si>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</si>
  <si>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</si>
  <si>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</si>
  <si>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</si>
  <si>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</si>
  <si>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</si>
  <si>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</si>
  <si>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</si>
  <si>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</si>
  <si>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</si>
  <si>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</si>
  <si>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</si>
  <si>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</si>
  <si>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</si>
  <si>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</si>
  <si>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</si>
  <si>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</si>
  <si>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</si>
  <si>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</si>
  <si>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</si>
  <si>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</si>
  <si>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</si>
  <si>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</si>
  <si>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</si>
  <si>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</si>
  <si>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</si>
  <si>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</si>
  <si>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</si>
  <si>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</si>
  <si>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</si>
  <si>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</si>
  <si>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</si>
  <si>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</si>
  <si>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</si>
  <si>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</si>
  <si>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</si>
  <si>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</si>
  <si>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</si>
  <si>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</si>
  <si>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</si>
  <si>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</si>
  <si>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</si>
  <si>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</si>
  <si>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</si>
  <si>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</si>
  <si>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</si>
  <si>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</si>
  <si>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</si>
  <si>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</si>
  <si>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</si>
  <si>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</si>
  <si>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</si>
  <si>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</si>
  <si>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</si>
  <si>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</si>
  <si>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</si>
  <si>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</si>
  <si>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</si>
  <si>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</si>
  <si>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</si>
  <si>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</si>
  <si>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</si>
  <si>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</si>
  <si>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</si>
  <si>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</si>
  <si>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</si>
  <si>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</si>
  <si>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</si>
  <si>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</si>
  <si>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</si>
  <si>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</si>
  <si>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</si>
  <si>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</si>
  <si>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</si>
  <si>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</si>
  <si>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</si>
  <si>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</si>
  <si>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</si>
  <si>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</si>
  <si>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</si>
  <si>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</si>
  <si>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</si>
  <si>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</si>
  <si>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</si>
  <si>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</si>
  <si>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</si>
  <si>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</si>
  <si>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</si>
  <si>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</si>
  <si>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</si>
  <si>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</si>
  <si>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</si>
  <si>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</si>
  <si>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</si>
  <si>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</si>
  <si>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</si>
  <si>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</si>
  <si>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</si>
  <si>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</si>
  <si>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</si>
  <si>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</si>
  <si>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</si>
  <si>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</si>
  <si>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</si>
  <si>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</si>
  <si>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</si>
  <si>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</si>
  <si>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</si>
  <si>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</si>
  <si>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</si>
  <si>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</si>
  <si>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重庆市綦江区应急管理局财政拨款收支总表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</si>
  <si>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</si>
  <si>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</si>
  <si>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</si>
  <si>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</si>
  <si>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</si>
  <si>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</si>
  <si>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</si>
  <si>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</si>
  <si>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</si>
  <si>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</si>
  <si>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</si>
  <si>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</si>
  <si>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</si>
  <si>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</si>
  <si>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</si>
  <si>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</si>
  <si>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</si>
  <si>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</si>
  <si>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</si>
  <si>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</si>
  <si>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</si>
  <si>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</si>
  <si>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表2</t>
  </si>
  <si>
    <t>重庆市綦江区应急管理局一般公共预算财政拨款支出预算表</t>
  </si>
  <si>
    <t>功能分类科目</t>
  </si>
  <si>
    <t>科目编码</t>
  </si>
  <si>
    <t>科目名称</t>
  </si>
  <si>
    <t>小计</t>
  </si>
  <si>
    <t>基本支出</t>
  </si>
  <si>
    <t>项目支出</t>
  </si>
  <si>
    <t>社会保险和就业支出</t>
  </si>
  <si>
    <t>行政事业单位离退休</t>
  </si>
  <si>
    <t xml:space="preserve">  机关事业单位基本养老保险缴费支出</t>
  </si>
  <si>
    <t xml:space="preserve">  机关事业单位职业年金缴费支出</t>
  </si>
  <si>
    <t xml:space="preserve">  其他行政事业单位离退休支出</t>
  </si>
  <si>
    <t>行政事业单位医疗</t>
  </si>
  <si>
    <t xml:space="preserve">  行政单位医疗</t>
  </si>
  <si>
    <t xml:space="preserve">  事业单位医疗</t>
  </si>
  <si>
    <t xml:space="preserve">  公务员医疗补助</t>
  </si>
  <si>
    <t xml:space="preserve">  其他行政事业单位医疗支出</t>
  </si>
  <si>
    <t>住房改革支出</t>
  </si>
  <si>
    <t xml:space="preserve">  住房公积金</t>
  </si>
  <si>
    <t xml:space="preserve">  应急管理事务</t>
  </si>
  <si>
    <t xml:space="preserve">    行政运行</t>
  </si>
  <si>
    <t xml:space="preserve">   一般行政事务管理</t>
  </si>
  <si>
    <t xml:space="preserve">   安全监管</t>
  </si>
  <si>
    <t>应急救援</t>
  </si>
  <si>
    <t xml:space="preserve">   事业运行</t>
  </si>
  <si>
    <t>其他应急管理支出</t>
  </si>
  <si>
    <t>表3</t>
  </si>
  <si>
    <t>重庆市綦江区应急管理局一般公共预算财政拨款基本支出预算表</t>
  </si>
  <si>
    <t>经济分类科目</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</si>
  <si>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</si>
  <si>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</si>
  <si>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</si>
  <si>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</si>
  <si>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</si>
  <si>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</si>
  <si>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</si>
  <si>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</si>
  <si>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</si>
  <si>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</si>
  <si>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</si>
  <si>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</si>
  <si>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</si>
  <si>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</si>
  <si>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</si>
  <si>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</si>
  <si>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</si>
  <si>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</si>
  <si>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</si>
  <si>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</si>
  <si>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</si>
  <si>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</si>
  <si>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</si>
  <si>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</si>
  <si>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</si>
  <si>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</si>
  <si>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</si>
  <si>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</si>
  <si>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</si>
  <si>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</si>
  <si>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</si>
  <si>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</si>
  <si>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</si>
  <si>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</si>
  <si>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</si>
  <si>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</si>
  <si>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</si>
  <si>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</si>
  <si>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</si>
  <si>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</si>
  <si>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</si>
  <si>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</si>
  <si>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</si>
  <si>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</si>
  <si>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</si>
  <si>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</si>
  <si>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</si>
  <si>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</si>
  <si>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</si>
  <si>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</si>
  <si>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</si>
  <si>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</si>
  <si>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</si>
  <si>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</si>
  <si>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</si>
  <si>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</si>
  <si>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</si>
  <si>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</si>
  <si>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</si>
  <si>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</si>
  <si>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</si>
  <si>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</si>
  <si>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</si>
  <si>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</si>
  <si>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</si>
  <si>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</si>
  <si>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</si>
  <si>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</si>
  <si>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</si>
  <si>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</si>
  <si>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</si>
  <si>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</si>
  <si>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</si>
  <si>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</si>
  <si>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</si>
  <si>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</si>
  <si>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</si>
  <si>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</si>
  <si>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</si>
  <si>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</si>
  <si>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</si>
  <si>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</si>
  <si>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</si>
  <si>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</si>
  <si>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</si>
  <si>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</si>
  <si>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</si>
  <si>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</si>
  <si>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</si>
  <si>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</si>
  <si>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</si>
  <si>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</si>
  <si>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</si>
  <si>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</si>
  <si>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</si>
  <si>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</si>
  <si>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</si>
  <si>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</si>
  <si>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</si>
  <si>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</si>
  <si>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</si>
  <si>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</si>
  <si>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重庆市綦江区应急管理局一般公共预算“三公”经费支出表</t>
  </si>
  <si>
    <t>因公出国（境）费</t>
  </si>
  <si>
    <t>公务用车购置及运行费</t>
  </si>
  <si>
    <t>公务接待费</t>
  </si>
  <si>
    <t>公务用车购置费</t>
  </si>
  <si>
    <t>公务用车运行费</t>
  </si>
  <si>
    <t>表5</t>
  </si>
  <si>
    <t>重庆市綦江区应急管理局政府性基金预算支出表</t>
  </si>
  <si>
    <t>本年政府性基金预算财政拨款支出</t>
  </si>
  <si>
    <t>（备注：本单位无政府性基金收支，故此表无数据。）</t>
  </si>
  <si>
    <t>表6</t>
  </si>
  <si>
    <t xml:space="preserve"> 重庆市綦江区应急管理局部门收支总表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</si>
  <si>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</si>
  <si>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</si>
  <si>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</si>
  <si>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</si>
  <si>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</si>
  <si>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</si>
  <si>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</si>
  <si>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</si>
  <si>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</si>
  <si>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</si>
  <si>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</si>
  <si>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</si>
  <si>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</si>
  <si>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重庆市綦江区应急管理局部门收入总表</t>
  </si>
  <si>
    <t>科目</t>
  </si>
  <si>
    <t>一般公共预算拨款收入</t>
  </si>
  <si>
    <t>非教育收费收入预算</t>
  </si>
  <si>
    <t>教育收费收预算入</t>
  </si>
  <si>
    <t>表8</t>
  </si>
  <si>
    <t>重庆市綦江区应急管理局部门支出总表</t>
  </si>
  <si>
    <t>上缴上级支出</t>
  </si>
  <si>
    <t>事业单位经营支出</t>
  </si>
  <si>
    <t>对下级单位补助支出</t>
  </si>
  <si>
    <t>表9</t>
  </si>
  <si>
    <t>重庆市綦江区应急管理局政府采购预算明细表</t>
  </si>
  <si>
    <t>教育收费收入预算</t>
  </si>
  <si>
    <t>货物类</t>
  </si>
  <si>
    <t>服务类</t>
  </si>
  <si>
    <t>工程类</t>
  </si>
  <si>
    <t>注：本年度未预算政府采购项目</t>
  </si>
  <si>
    <t>綦江区2021年部门和单位整体绩效目标表</t>
  </si>
  <si>
    <t>部门（单位）名称</t>
  </si>
  <si>
    <t/>
  </si>
  <si>
    <t>部门支出预算总量（万元）</t>
  </si>
  <si>
    <t>当年整体绩效目标</t>
  </si>
  <si>
    <t>绩效指标</t>
  </si>
  <si>
    <t>指标</t>
  </si>
  <si>
    <t>是否核心指标</t>
  </si>
  <si>
    <t>指标权重</t>
  </si>
  <si>
    <t>计量单位</t>
  </si>
  <si>
    <t>指标性质</t>
  </si>
  <si>
    <t>指标值</t>
  </si>
  <si>
    <t>预算收支执行率</t>
  </si>
  <si>
    <t>%</t>
  </si>
  <si>
    <t>安全生产和应急救援宣传覆盖街镇</t>
  </si>
  <si>
    <t>个</t>
  </si>
  <si>
    <t>杜绝重大以上生产安全事故发生</t>
  </si>
  <si>
    <t>次</t>
  </si>
  <si>
    <t>安全生产事故调查结案率</t>
  </si>
  <si>
    <t>受灾困难群众救助率</t>
  </si>
  <si>
    <t>直管企业安全检查覆盖率</t>
  </si>
  <si>
    <t>安全生产和自然灾害防治目标考核单位</t>
  </si>
  <si>
    <t>全区安全生产和自然灾害综合应急演练</t>
  </si>
  <si>
    <t>及时参与全区安全生产事故和自然灾害应急救援</t>
  </si>
  <si>
    <t>完成直管企业标准化建设和隐患排查</t>
  </si>
  <si>
    <t>完成应急物资储备计划</t>
  </si>
  <si>
    <t>开展全区综合应急救援演练</t>
  </si>
  <si>
    <t>万元</t>
  </si>
  <si>
    <t>减少基层各类事故和灾害发生</t>
  </si>
  <si>
    <t>及时支付相关费用</t>
  </si>
  <si>
    <t>支出控制在预算范围内</t>
  </si>
  <si>
    <t>比上年减少灾害损失</t>
  </si>
  <si>
    <t>加强安全生产监控平台管理，及时发现安全生产事故和安全隐患，发生事故能够及时调度和指挥，减少各类财产损失。</t>
  </si>
  <si>
    <t>家</t>
  </si>
  <si>
    <t>增加国家税收</t>
  </si>
  <si>
    <t>保障人民群众生命财产安全</t>
  </si>
  <si>
    <t>确保社会和谐稳定</t>
  </si>
  <si>
    <t>群众满意度</t>
  </si>
  <si>
    <t>资金全部用于安全生产目标考核</t>
  </si>
  <si>
    <t>确保全区安全生产稳定好转</t>
  </si>
  <si>
    <t>及时支付安全考核奖励资金</t>
  </si>
  <si>
    <t>支出符合国家相关规定</t>
  </si>
  <si>
    <t>比上年减少安全生产事故损失</t>
  </si>
  <si>
    <t>考核人员满意度</t>
  </si>
  <si>
    <t>安全宣传月活动、融媒体安全宣传、安全培训教育及特种作业考试点维护。</t>
  </si>
  <si>
    <t>按时完成培训任务和安全月活动</t>
  </si>
  <si>
    <t>支出符合相关规定</t>
  </si>
  <si>
    <t>减少安全生产事故</t>
  </si>
  <si>
    <t>按时支付相关费用</t>
  </si>
  <si>
    <t>租用办公房面积</t>
  </si>
  <si>
    <t>平方米</t>
  </si>
  <si>
    <t>确保机关工作场所稳定</t>
  </si>
  <si>
    <t>按时支付租金</t>
  </si>
  <si>
    <t>杜绝非法生产、销售、运输、储存烟花危化</t>
  </si>
  <si>
    <t>全面了解自然灾害情况</t>
  </si>
  <si>
    <t>及时上报普查信息</t>
  </si>
  <si>
    <t>减少自然灾害损失</t>
  </si>
  <si>
    <t>保障人民群众的生命财产</t>
  </si>
  <si>
    <t>检查企业数量</t>
  </si>
  <si>
    <t>确保企业安全生产</t>
  </si>
  <si>
    <t>支出费用符合相关要求</t>
  </si>
  <si>
    <t>杜绝企业事故发生，比上年增加收入</t>
  </si>
  <si>
    <t>确保企业安全生产稳定好转</t>
  </si>
  <si>
    <t>全面检查直管行业安全生产</t>
  </si>
  <si>
    <t>杜绝重大事故发生</t>
  </si>
  <si>
    <t>减少一般事故的发生</t>
  </si>
  <si>
    <t>按时到企业安全检查</t>
  </si>
  <si>
    <t>减少企业财产安全</t>
  </si>
  <si>
    <t>保障国家能源需求</t>
  </si>
  <si>
    <t>减少企业污染</t>
  </si>
  <si>
    <t>对发生安全生产事故的单位进行立案调查和举报安全生产事故、非法违法行为、事故隐患等实施奖励。</t>
  </si>
  <si>
    <t>确保全区各类安全生产事故按时结案</t>
  </si>
  <si>
    <t>应急救援物资和救灾物资得到安全保障，发生灾害时能够得到及时救助。</t>
  </si>
  <si>
    <t>仓库租用面积</t>
  </si>
  <si>
    <t>减少仓库建设资金</t>
  </si>
  <si>
    <t>企业满意度</t>
  </si>
  <si>
    <t>地震灾害预防</t>
    <phoneticPr fontId="26" type="noConversion"/>
  </si>
  <si>
    <t>其他自然灾害防治支出</t>
    <phoneticPr fontId="26" type="noConversion"/>
  </si>
  <si>
    <t>其他自然灾害救灾及恢复重建支出</t>
    <phoneticPr fontId="26" type="noConversion"/>
  </si>
  <si>
    <t>地震事务</t>
    <phoneticPr fontId="26" type="noConversion"/>
  </si>
  <si>
    <t>自然灾害防治</t>
    <phoneticPr fontId="26" type="noConversion"/>
  </si>
  <si>
    <t>备注：本表反映2022年当年一般公共预算财政拨款支出情况。</t>
    <phoneticPr fontId="26" type="noConversion"/>
  </si>
  <si>
    <t>2022年预算数</t>
    <phoneticPr fontId="26" type="noConversion"/>
  </si>
  <si>
    <t>2022年基本支出</t>
    <phoneticPr fontId="26" type="noConversion"/>
  </si>
  <si>
    <t>2022年预算数</t>
    <phoneticPr fontId="26" type="noConversion"/>
  </si>
  <si>
    <t>綦江区2022年部门和单位整体绩效目标表</t>
    <phoneticPr fontId="26" type="noConversion"/>
  </si>
  <si>
    <t xml:space="preserve">  30299</t>
    <phoneticPr fontId="26" type="noConversion"/>
  </si>
  <si>
    <t xml:space="preserve"> </t>
    <phoneticPr fontId="26" type="noConversion"/>
  </si>
  <si>
    <t>地质灾害防治</t>
    <phoneticPr fontId="26" type="noConversion"/>
  </si>
  <si>
    <t>自然灾害救灾及恢复重建支出</t>
    <phoneticPr fontId="26" type="noConversion"/>
  </si>
  <si>
    <t xml:space="preserve">自然灾害救灾补助 </t>
    <phoneticPr fontId="26" type="noConversion"/>
  </si>
  <si>
    <t>自然灾害灾后重建补助</t>
    <phoneticPr fontId="26" type="noConversion"/>
  </si>
  <si>
    <t>否</t>
  </si>
  <si>
    <t>=</t>
  </si>
  <si>
    <t>100</t>
  </si>
  <si>
    <t>21</t>
  </si>
  <si>
    <t>是</t>
  </si>
  <si>
    <t>0</t>
  </si>
  <si>
    <t>≧</t>
  </si>
  <si>
    <t>95</t>
  </si>
  <si>
    <t>90</t>
  </si>
  <si>
    <t>68</t>
  </si>
  <si>
    <t>2</t>
  </si>
  <si>
    <t>&gt;</t>
  </si>
  <si>
    <t>提升应急救援能力，确保救援顺利进行</t>
  </si>
  <si>
    <t>20</t>
  </si>
  <si>
    <t>40</t>
  </si>
  <si>
    <t>10</t>
  </si>
  <si>
    <t>场次</t>
  </si>
  <si>
    <t>＞</t>
  </si>
  <si>
    <t>每个</t>
  </si>
  <si>
    <t>支付符合相关规定、支出控制在预算范围内</t>
  </si>
  <si>
    <t>减少事故发生，确保人民群众生命财产安全</t>
  </si>
  <si>
    <t>资金用于应急救援中心使用，确保正常运转</t>
  </si>
  <si>
    <t>＝</t>
  </si>
  <si>
    <t>66.3</t>
  </si>
  <si>
    <t>及时报告事故灾害和举报信息</t>
  </si>
  <si>
    <t>保障群众生命财产安全</t>
  </si>
  <si>
    <t>及时支付相关费用，符合相关要求</t>
  </si>
  <si>
    <t>项目名称</t>
  </si>
  <si>
    <t>50011021T000000049737-安全生产目标考核奖励</t>
  </si>
  <si>
    <t>223001-重庆市綦江区应急管理局（本级）</t>
  </si>
  <si>
    <t>根据区安全生产与自然灾害防治目标考核办法规定，对区领导和全区街镇以及有关部门主要负责人、分管安全负责人给予奖励。</t>
  </si>
  <si>
    <t>　提高安全管理负责人工作积极性和责任心，更好地做好安全管理工作，确保全区安全生产管理水平得到进一步提高。</t>
  </si>
  <si>
    <t>一级指标</t>
  </si>
  <si>
    <t>二级指标</t>
  </si>
  <si>
    <t>225</t>
  </si>
  <si>
    <t>≤</t>
  </si>
  <si>
    <t>万元/年</t>
  </si>
  <si>
    <t>98</t>
  </si>
  <si>
    <t>35</t>
  </si>
  <si>
    <t>5</t>
  </si>
  <si>
    <t>50011021T000000049846-安全宣传教育培训及网络考试建设经费</t>
  </si>
  <si>
    <t>　强化安全宣传，营造良好的安全生产氛围，提升企业从业人员安全知识能力水平，增强人民群众安全生产意识，减少安全生产事故的发生。</t>
  </si>
  <si>
    <t>50</t>
  </si>
  <si>
    <t>35.7</t>
  </si>
  <si>
    <t>提高企业安全管理水平、提高相关人员安全生产技能、提高全区人民的安全意识</t>
  </si>
  <si>
    <t>≥</t>
  </si>
  <si>
    <t>50011021T000000049851-第一次全国自然灾害综合风险普查工作经费</t>
  </si>
  <si>
    <t>在外业调查、汇交数据、评估与区划基础上，在市普查办（市应急局）和市住建、交通、城管、规自、气象、水利、林业、地震等行业牵头部门的指导和帮助下，辅以专家和技术团队支撑，编制区“1+5”（综合+5个单灾种）风险评估报告、风险区划图和防治区划图，形成全区普查成果。</t>
  </si>
  <si>
    <t>　摸清自然灾害风险隐患底数，查明重点地区抗灾能力，科学评估自然灾害综合风险水平，制定科学实用的灾害综合防治区划、筑牢防灾减灾救灾人民防线、保障经济社会可持续发展。</t>
  </si>
  <si>
    <t>8</t>
  </si>
  <si>
    <t>15</t>
  </si>
  <si>
    <t>50011021T000000049854-办公用房租金</t>
  </si>
  <si>
    <t>租用区城投公司写字楼为我局办公用房，做好办公后勤保障。</t>
  </si>
  <si>
    <t>　保证区应急局有办公场所，确保机关正常运转。</t>
  </si>
  <si>
    <t>2748</t>
  </si>
  <si>
    <t>45</t>
  </si>
  <si>
    <t>137</t>
  </si>
  <si>
    <t>支出符合相关要求、支出控制在预算范围内</t>
  </si>
  <si>
    <t>50011021T000000049858-安全社区村居和灾害防治村居建设</t>
  </si>
  <si>
    <t>安全知识宣传“进企业”、“进学校”、“进农村”、“进社区”、“进家庭”，加强基层安全知识和灾害防治宣传工作。</t>
  </si>
  <si>
    <t>　强化安全宣传，提升全民安全素质，增强人民群众安全生产和防灾减灾意识。</t>
  </si>
  <si>
    <t>资金用于安全生产和灾害防治社区村居建设</t>
  </si>
  <si>
    <t>25.5</t>
  </si>
  <si>
    <t>50011021T000000049864-企业标准化建设及隐患排查</t>
  </si>
  <si>
    <t>1.提升企业安全生产水平，及时整改企业安全隐患，减少企业各类安全生产事故的发生。2.聘请专家对危险化学品和烟花爆竹经营企业进行安全监管，指导企业标准化建设，督促企业建立健全安全生产管理机构和安全生产规章制度，不断提升企业安全生产保障水平，加强隐患排查，减少各类事故的发生。3.通过政府购买专家服务方式提升事故预防、企业安全管理水平提升及监管执法效率。4.规范标准化工作，提升专项整治企业安全整治效果。</t>
  </si>
  <si>
    <t>146</t>
  </si>
  <si>
    <t>30</t>
  </si>
  <si>
    <t>＜</t>
  </si>
  <si>
    <t>50011021T000000049868-事故调查结案和举报奖励</t>
  </si>
  <si>
    <t>　按照科学严谨、依法依规、实事求是的原则，及时、准确地查清事故原因，对事故单位的责任人依法予以追究，总结事故教训，减少各类事故的发生。</t>
  </si>
  <si>
    <t>资金用于事故调查结案和举报奖励</t>
  </si>
  <si>
    <t>17</t>
  </si>
  <si>
    <t>50011021T000000049878-企业日常安全检查和提升企业安全管理水平</t>
  </si>
  <si>
    <t>1.安全监管人员到企业日常安全检查和企业负责人及企业管理人员安全培训，提升企业安全管理水平。2.重点企业行业交叉检查、调研等活动。</t>
  </si>
  <si>
    <t>　查处企业安全生产违规、违法行为，提升企业安全生产管理水平，减少企业各类安全事故的发生。</t>
  </si>
  <si>
    <t>85</t>
  </si>
  <si>
    <t>50011021T000000049879-打非专项经费</t>
  </si>
  <si>
    <t>打击非法生产、储存、销售、运输烟花爆竹和危险化学品行为。</t>
  </si>
  <si>
    <t>　打击非法生产、储存、销售、运输烟花爆竹和危化品行为，减少烟花爆竹和危化安全事故发生，保障人民群众生命财产安全。</t>
  </si>
  <si>
    <t>资金支出符合国家相关要求</t>
  </si>
  <si>
    <t>加强我区应急能力建设，持续提升应急管理综合行政执法水平。</t>
  </si>
  <si>
    <t>提升我区应急管理能力和综合行政执法水平。</t>
  </si>
  <si>
    <t>配备应急执法装备</t>
  </si>
  <si>
    <t>1</t>
  </si>
  <si>
    <t>批</t>
  </si>
  <si>
    <t>提升应急管理能力和综合行政执法水平。</t>
  </si>
  <si>
    <t>及时完成执法装备采购</t>
  </si>
  <si>
    <t>80</t>
  </si>
  <si>
    <t>综合行政执法水平得到提高</t>
  </si>
  <si>
    <t>1.根据《綦江区国土空间总体规划编制工作方案》总体要求，总规涉及16个专题研究、35个专项规划，其中，我局牵头编制《綦江城市抗震规划》专规，要求2020年4月底前完成研究报告、文本、图纸等规划成果。</t>
  </si>
  <si>
    <t>提升城区防灾减灾能力、地震灾害防治能力、市民防灾避险能力、学生群体防灾能力。</t>
  </si>
  <si>
    <t>地震灾害预评估及防灾减灾宣传等</t>
  </si>
  <si>
    <t>綦江区城市抗震规划</t>
  </si>
  <si>
    <t>项</t>
  </si>
  <si>
    <t>保质保量完成綦江城市抗震规划及防灾减灾各项工作</t>
  </si>
  <si>
    <t>及时完成各项工作</t>
  </si>
  <si>
    <t>60</t>
  </si>
  <si>
    <t>万元/每项目</t>
  </si>
  <si>
    <t>提升市民防灾减灾能力</t>
  </si>
  <si>
    <t>聘请专业技术人员</t>
  </si>
  <si>
    <t>人数</t>
  </si>
  <si>
    <t>充实各监管科室力量，抓好安全监管，减少安全事故发生</t>
  </si>
  <si>
    <t>减少企业安全事故发生，减少企业成本</t>
  </si>
  <si>
    <t>确保企业安全发展，社会和谐</t>
  </si>
  <si>
    <t>1.应急演练:一是开展自然灾害综合应急演练和事故灾难综合应急演练。2.给予社会救援力量奖励补助。3.对街镇应急救援队伍培训费。</t>
  </si>
  <si>
    <t>加强应急救援能力建设，提高应急救援的专业化水平，提升我区防灾减灾救灾综合实力，保障安全生产事故和自然灾害得到及时救援。</t>
  </si>
  <si>
    <t>全区安全生产监控平台和12350系统及应急救援指挥中心运行维护。</t>
  </si>
  <si>
    <t>加强应急指挥中心管理，及时发现安全生产事故和安全隐患，发生事故能够及时调度和指挥，减少各类财产损失。</t>
  </si>
  <si>
    <t>租用区城投公司仓库存放应急救援和救灾物资</t>
  </si>
  <si>
    <t>1370</t>
  </si>
  <si>
    <t>确保救援救灾物资安全，及时调拨使用</t>
  </si>
  <si>
    <t>1000</t>
  </si>
  <si>
    <t>确保群众及时得到救灾物资</t>
  </si>
  <si>
    <t>聘请10名应急救援队员，负责应急救援工作。</t>
  </si>
  <si>
    <t>及时有效救援，减少财产损失。</t>
  </si>
  <si>
    <t>资金用于救援队员相关费用，确保及时支付</t>
  </si>
  <si>
    <t>确保全区救援工作及时有效</t>
  </si>
  <si>
    <t>减少各类事故、灾害损失，救援有效</t>
  </si>
  <si>
    <t>根据綦江区政府专题会议纪要（2019-19）文件精神，共聘请10名“五班三运转”人员，负责应急救援指挥中心值守。</t>
  </si>
  <si>
    <t>及时收集和报告各类信息</t>
  </si>
  <si>
    <t>确保应急指挥中心正常运转</t>
  </si>
  <si>
    <t>及时支出相关费用支出控制在范围内</t>
  </si>
  <si>
    <t>52</t>
  </si>
  <si>
    <t>发挥良好的社会效益</t>
  </si>
  <si>
    <t>为全区应急人员和参与应急救援、抢险救灾人员参加意外伤害保险。</t>
  </si>
  <si>
    <t>　提高应急人员和救援人员工作积极性，确保应急救援人员在应急救援中发生意外时能够得到保障。</t>
  </si>
  <si>
    <t>资金用于救援人员意外伤害险</t>
  </si>
  <si>
    <t>25</t>
  </si>
  <si>
    <t>确保救灾人员发生意外伤害时得到有效救助</t>
  </si>
  <si>
    <t>减少意外伤害损失</t>
  </si>
  <si>
    <t>强化安全发展理念，牢固树立安全生产红线意识和底线思维，完善安全生产责任制，强化应急基础体系建设，加强应急知识宣传培训，不断提升防灾减灾救灾能力，妥善处置各类突发事件，坚决防范遏制重特大安全事故和自然灾害，有力维护人民群众生命财产安全，为全区经济社会发展营造了安全稳定的良好环境。</t>
    <phoneticPr fontId="26" type="noConversion"/>
  </si>
  <si>
    <t>105023001-重庆市綦江区应急管理局</t>
    <phoneticPr fontId="26" type="noConversion"/>
  </si>
  <si>
    <t>一般公共预算拨款收入</t>
    <phoneticPr fontId="26" type="noConversion"/>
  </si>
  <si>
    <t>2022年项目资金绩效目标表</t>
  </si>
  <si>
    <t>编制单位：</t>
  </si>
  <si>
    <t>独立运行补丁</t>
  </si>
  <si>
    <t>业务主管部门</t>
  </si>
  <si>
    <t>重庆市綦江区应急管理局</t>
  </si>
  <si>
    <t>当年预算（万元)</t>
  </si>
  <si>
    <t>本级支出（万元)</t>
  </si>
  <si>
    <t>上级补助（万元)</t>
  </si>
  <si>
    <t>项目概述</t>
  </si>
  <si>
    <t>用于补充机关单位运转类支出</t>
  </si>
  <si>
    <t>立项依据</t>
  </si>
  <si>
    <t>当年绩效目标</t>
  </si>
  <si>
    <t>弥补办公经费不足，确保机关正常运转。</t>
  </si>
  <si>
    <t xml:space="preserve">三级指标 </t>
  </si>
  <si>
    <t>资金用于机关正常运转</t>
  </si>
  <si>
    <t>确保机关正常运转</t>
  </si>
  <si>
    <t>保障应急管理正常运行</t>
  </si>
  <si>
    <t>运转性项非在编人员</t>
  </si>
  <si>
    <t>用于非在编人员各项费用发放。</t>
  </si>
  <si>
    <t>确保机关正常运转，弥补非编人员费用。</t>
  </si>
  <si>
    <t>聘请非编人员</t>
  </si>
  <si>
    <t>增加就业岗位</t>
  </si>
  <si>
    <t>非编人员满意度</t>
  </si>
  <si>
    <t>安全生产目标考核奖励</t>
  </si>
  <si>
    <t>安全宣传教育培训及网络考试建设经费</t>
  </si>
  <si>
    <t>第一次全国自然灾害综合风险普查工作经费</t>
  </si>
  <si>
    <t>办公用房租金</t>
  </si>
  <si>
    <t>安全社区村居和灾害防治村居建设</t>
  </si>
  <si>
    <t>企业标准化建设及隐患排查</t>
  </si>
  <si>
    <t>1.加强安全生产监管能力建设，聘请专家对非煤矿山企业开展隐患排查.2.现有危险化学品和烟花爆竹经营企业56家，通过政府购买服务方式聘请专家对企业进行安全监管和标准化建设工作。3.对重点企业，专项整治等专业技术要求较高的企业开展购买专家查隐患等工作。4.组织专家评审打分认证、制作牌匾等，确定标准化创建成果。5.对重点专项整治企业开展专家培训。</t>
  </si>
  <si>
    <t>1.开展矿山安全生产标准化评审和监督检查“一体化”回头看工作，聘请市级专家开展隐患排查。2.根据綦应急发〔2019〕81号文件精神，危险化学品和烟花爆竹经营企业安全标准化评审。3.工贸企业专家日常排查隐患。针对金属冶炼、有限空间、粉尘防爆、现场管理、危险作业审批、危化品储存使用等重点专项整治，组织执法人员、重点企业、专家等交流学习等4.关闭的6家煤矿后续安全工作费用。</t>
  </si>
  <si>
    <t>事故调查结案和举报奖励</t>
  </si>
  <si>
    <t>企业日常安全检查和提升企业安全管理水平</t>
  </si>
  <si>
    <t>打非专项经费</t>
  </si>
  <si>
    <t>区应急局执法装备配备</t>
  </si>
  <si>
    <t>城市抗震规划及防灾减灾</t>
  </si>
  <si>
    <t>特聘安全监管技术岗</t>
  </si>
  <si>
    <t>根据綦江区政府专题会议纪要（2021-19）文件精神，共聘请10名特聘安全监管技术人员，按照每人每年10万元计算，共计100万元（其中工资及补贴6万元/人年、社保费2.2万元/人年、年度考核等1万元/人年、管理费及其他办公业务费用0.8万元/人年）。</t>
  </si>
  <si>
    <t>抓好安全监管，充实非煤矿山、工贸等企业的日常监管力量，加强安全防范，减少安全事故的发生。做好淘汰煤炭落后产能职工属地安置工作。</t>
  </si>
  <si>
    <t>应急能力建设</t>
  </si>
  <si>
    <t>增加救援力量，建设经济损失</t>
  </si>
  <si>
    <t>应急指挥中心运行维护</t>
  </si>
  <si>
    <t>应急救援救灾物资仓库资金</t>
  </si>
  <si>
    <t>应急救援队员</t>
  </si>
  <si>
    <t>五班三运转行政辅助人员</t>
  </si>
  <si>
    <t>救灾意外伤害和应急工作人员意外伤害保险</t>
  </si>
  <si>
    <t xml:space="preserve">  机关事业单位基本养老保险缴费支出</t>
    <phoneticPr fontId="2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</si>
</sst>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
  </numFmts>
  <fonts count="38">
    <font>
      <sz val="11"/>
      <color theme="1"/>
      <name val="等线"/>
      <charset val="134"/>
    </font>
    <font>
      <sz val="10"/>
      <name val="Arial"/>
      <family val="2"/>
    </font>
    <font>
      <sz val="11"/>
      <color indexed="8"/>
      <name val="等线"/>
      <charset val="134"/>
    </font>
    <font>
      <sz val="10"/>
      <name val="宋体"/>
      <family val="3"/>
      <charset val="134"/>
    </font>
    <font>
      <b/>
      <sz val="10"/>
      <name val="宋体"/>
      <family val="3"/>
      <charset val="134"/>
    </font>
    <font>
      <sz val="9"/>
      <color indexed="8"/>
      <name val="SimSun"/>
      <charset val="134"/>
    </font>
    <font>
      <b/>
      <sz val="15"/>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b/>
      <sz val="12"/>
      <color indexed="10"/>
      <name val="宋体"/>
      <family val="3"/>
      <charset val="134"/>
    </font>
    <font>
      <sz val="12"/>
      <color indexed="10"/>
      <name val="宋体"/>
      <family val="3"/>
      <charset val="134"/>
    </font>
    <font>
      <sz val="6"/>
      <name val="楷体_GB2312"/>
      <charset val="134"/>
    </font>
    <font>
      <b/>
      <sz val="14"/>
      <name val="宋体"/>
      <family val="3"/>
      <charset val="134"/>
    </font>
    <font>
      <b/>
      <sz val="12"/>
      <name val="楷体_GB2312"/>
      <charset val="134"/>
    </font>
    <font>
      <sz val="11"/>
      <name val="宋体"/>
      <family val="3"/>
      <charset val="134"/>
    </font>
    <font>
      <sz val="9"/>
      <color indexed="10"/>
      <name val="宋体"/>
      <family val="3"/>
      <charset val="134"/>
    </font>
    <font>
      <b/>
      <sz val="12"/>
      <color indexed="8"/>
      <name val="宋体"/>
      <family val="3"/>
      <charset val="134"/>
    </font>
    <font>
      <sz val="12"/>
      <color indexed="8"/>
      <name val="宋体"/>
      <family val="3"/>
      <charset val="134"/>
    </font>
    <font>
      <b/>
      <sz val="22"/>
      <color indexed="8"/>
      <name val="等线"/>
      <family val="3"/>
      <charset val="134"/>
    </font>
    <font>
      <b/>
      <sz val="18"/>
      <color indexed="8"/>
      <name val="等线"/>
      <family val="3"/>
      <charset val="134"/>
    </font>
    <font>
      <sz val="18"/>
      <color indexed="8"/>
      <name val="等线"/>
      <family val="3"/>
      <charset val="134"/>
    </font>
    <font>
      <sz val="9"/>
      <name val="等线"/>
      <family val="3"/>
      <charset val="134"/>
    </font>
    <font>
      <b/>
      <sz val="12"/>
      <color theme="1"/>
      <name val="宋体"/>
      <family val="3"/>
      <charset val="134"/>
    </font>
    <font>
      <sz val="12"/>
      <color theme="1"/>
      <name val="宋体"/>
      <family val="3"/>
      <charset val="134"/>
    </font>
    <font>
      <sz val="9"/>
      <color theme="1"/>
      <name val="宋体"/>
      <family val="3"/>
      <charset val="134"/>
    </font>
    <font>
      <b/>
      <sz val="15"/>
      <name val="SimSun"/>
      <charset val="134"/>
    </font>
    <font>
      <sz val="9"/>
      <name val="SimSun"/>
      <charset val="134"/>
    </font>
    <font>
      <b/>
      <sz val="10"/>
      <color theme="1"/>
      <name val="宋体"/>
      <family val="3"/>
      <charset val="134"/>
    </font>
    <font>
      <b/>
      <sz val="22"/>
      <color theme="1"/>
      <name val="华文细黑"/>
      <family val="3"/>
      <charset val="134"/>
    </font>
    <font>
      <b/>
      <sz val="14"/>
      <color theme="1"/>
      <name val="楷体_GB2312"/>
      <charset val="134"/>
    </font>
    <font>
      <b/>
      <sz val="16"/>
      <color theme="1"/>
      <name val="宋体"/>
      <family val="3"/>
      <charset val="134"/>
    </font>
    <font>
      <sz val="10"/>
      <color theme="1"/>
      <name val="Arial"/>
      <family val="2"/>
    </font>
    <font>
      <sz val="10"/>
      <color theme="1"/>
      <name val="宋体"/>
      <family val="3"/>
      <charset val="134"/>
    </font>
  </fonts>
  <fills count="3">
    <fill>
      <patternFill patternType="none"/>
    </fill>
    <fill>
      <patternFill patternType="gray125"/>
    </fill>
    <fill>
      <patternFill patternType="solid">
        <fgColor indexed="13"/>
        <bgColor indexed="64"/>
      </patternFill>
    </fill>
  </fills>
  <borders count="15">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0" borderId="0"/>
    <xf numFmtId="0" fontId="10" fillId="0" borderId="0"/>
    <xf numFmtId="0" fontId="10" fillId="0" borderId="0"/>
    <xf numFmtId="0" fontId="2" fillId="0" borderId="0">
      <alignment vertical="center"/>
    </xf>
  </cellStyleXfs>
  <cellXfs count="218">
    <xf numFmtId="0" fontId="0" fillId="0" borderId="0" xfId="0"/>
    <xf numFmtId="0" fontId="0" fillId="0" borderId="0" xfId="0" applyFill="1"/>
    <xf numFmtId="0" fontId="4" fillId="0" borderId="0" xfId="2" applyNumberFormat="1" applyFont="1" applyFill="1" applyAlignment="1" applyProtection="1">
      <alignment wrapText="1"/>
    </xf>
    <xf numFmtId="0" fontId="5" fillId="0" borderId="0" xfId="0" applyFont="1" applyBorder="1" applyAlignment="1">
      <alignment horizontal="left" vertical="center" wrapText="1"/>
    </xf>
    <xf numFmtId="0" fontId="8" fillId="0" borderId="6" xfId="3" applyNumberFormat="1" applyFont="1" applyFill="1" applyBorder="1" applyAlignment="1" applyProtection="1">
      <alignment horizontal="center" vertical="center" wrapText="1"/>
    </xf>
    <xf numFmtId="0" fontId="9" fillId="0" borderId="6" xfId="2" applyFont="1" applyFill="1" applyBorder="1" applyAlignment="1">
      <alignment horizontal="left" vertical="center"/>
    </xf>
    <xf numFmtId="0" fontId="0" fillId="0" borderId="6" xfId="0" applyBorder="1"/>
    <xf numFmtId="0" fontId="9" fillId="0" borderId="6" xfId="2" applyFont="1" applyFill="1" applyBorder="1" applyAlignment="1">
      <alignment horizontal="left" vertical="center" indent="2"/>
    </xf>
    <xf numFmtId="0" fontId="10" fillId="0" borderId="0" xfId="3"/>
    <xf numFmtId="0" fontId="10" fillId="0" borderId="0" xfId="3" applyAlignment="1">
      <alignment horizontal="center"/>
    </xf>
    <xf numFmtId="0" fontId="4" fillId="0" borderId="0" xfId="3" applyNumberFormat="1" applyFont="1" applyFill="1" applyAlignment="1" applyProtection="1">
      <alignment horizontal="left" vertical="center"/>
    </xf>
    <xf numFmtId="0" fontId="10" fillId="0" borderId="0" xfId="3" applyFill="1"/>
    <xf numFmtId="0" fontId="12" fillId="0" borderId="0" xfId="3" applyNumberFormat="1" applyFont="1" applyFill="1" applyAlignment="1" applyProtection="1">
      <alignment horizontal="centerContinuous"/>
    </xf>
    <xf numFmtId="0" fontId="13" fillId="0" borderId="0" xfId="3" applyFont="1"/>
    <xf numFmtId="0" fontId="13" fillId="0" borderId="0" xfId="3" applyFont="1" applyFill="1"/>
    <xf numFmtId="0" fontId="13" fillId="0" borderId="0" xfId="3" applyFont="1" applyAlignment="1">
      <alignment horizontal="center"/>
    </xf>
    <xf numFmtId="0" fontId="13" fillId="0" borderId="0" xfId="3" applyFont="1" applyAlignment="1">
      <alignment horizontal="right"/>
    </xf>
    <xf numFmtId="0" fontId="8" fillId="0" borderId="6" xfId="3" applyNumberFormat="1" applyFont="1" applyFill="1" applyBorder="1" applyAlignment="1" applyProtection="1">
      <alignment horizontal="center" vertical="center"/>
    </xf>
    <xf numFmtId="4" fontId="13" fillId="0" borderId="6" xfId="3" applyNumberFormat="1" applyFont="1" applyFill="1" applyBorder="1" applyAlignment="1" applyProtection="1">
      <alignment horizontal="right" vertical="center" wrapText="1"/>
    </xf>
    <xf numFmtId="176" fontId="13" fillId="0" borderId="6" xfId="3" applyNumberFormat="1" applyFont="1" applyFill="1" applyBorder="1" applyAlignment="1" applyProtection="1">
      <alignment horizontal="center" vertical="center"/>
    </xf>
    <xf numFmtId="0" fontId="10" fillId="0" borderId="6" xfId="3" applyBorder="1"/>
    <xf numFmtId="0" fontId="13" fillId="0" borderId="6" xfId="3" applyNumberFormat="1" applyFont="1" applyFill="1" applyBorder="1" applyAlignment="1" applyProtection="1">
      <alignment horizontal="center" vertical="center"/>
    </xf>
    <xf numFmtId="0" fontId="11" fillId="0" borderId="0" xfId="3" applyNumberFormat="1" applyFont="1" applyFill="1" applyAlignment="1" applyProtection="1">
      <alignment horizontal="centerContinuous"/>
    </xf>
    <xf numFmtId="0" fontId="4" fillId="0" borderId="0" xfId="3" applyNumberFormat="1" applyFont="1" applyFill="1" applyAlignment="1" applyProtection="1">
      <alignment horizontal="centerContinuous"/>
    </xf>
    <xf numFmtId="0" fontId="8" fillId="0" borderId="0" xfId="3" applyNumberFormat="1" applyFont="1" applyFill="1" applyAlignment="1" applyProtection="1">
      <alignment horizontal="centerContinuous"/>
    </xf>
    <xf numFmtId="0" fontId="13" fillId="0" borderId="6" xfId="3" applyNumberFormat="1" applyFont="1" applyFill="1" applyBorder="1" applyAlignment="1" applyProtection="1">
      <alignment horizontal="center" vertical="center" wrapText="1"/>
    </xf>
    <xf numFmtId="0" fontId="13" fillId="0" borderId="4" xfId="3" applyFont="1" applyBorder="1" applyAlignment="1">
      <alignment horizontal="center" vertical="center" wrapText="1"/>
    </xf>
    <xf numFmtId="0" fontId="13" fillId="0" borderId="4" xfId="3" applyFont="1" applyFill="1" applyBorder="1" applyAlignment="1">
      <alignment horizontal="center" vertical="center" wrapText="1"/>
    </xf>
    <xf numFmtId="0" fontId="8" fillId="0" borderId="6" xfId="3" applyFont="1" applyBorder="1" applyAlignment="1">
      <alignment horizontal="center" vertical="center" wrapText="1"/>
    </xf>
    <xf numFmtId="0" fontId="8" fillId="0" borderId="6" xfId="3" applyFont="1" applyFill="1" applyBorder="1" applyAlignment="1">
      <alignment horizontal="center" vertical="center" wrapText="1"/>
    </xf>
    <xf numFmtId="176" fontId="8" fillId="0" borderId="6" xfId="3" applyNumberFormat="1" applyFont="1" applyFill="1" applyBorder="1" applyAlignment="1" applyProtection="1">
      <alignment horizontal="center" vertical="center" wrapText="1"/>
    </xf>
    <xf numFmtId="0" fontId="8" fillId="0" borderId="3" xfId="3" applyNumberFormat="1" applyFont="1" applyFill="1" applyBorder="1" applyAlignment="1" applyProtection="1">
      <alignment horizontal="center" vertical="center" wrapText="1"/>
    </xf>
    <xf numFmtId="0" fontId="8" fillId="0" borderId="7" xfId="3" applyNumberFormat="1" applyFont="1" applyFill="1" applyBorder="1" applyAlignment="1" applyProtection="1">
      <alignment horizontal="left" vertical="center"/>
    </xf>
    <xf numFmtId="0" fontId="13" fillId="0" borderId="9" xfId="3" applyNumberFormat="1" applyFont="1" applyFill="1" applyBorder="1" applyAlignment="1" applyProtection="1">
      <alignment horizontal="left" vertical="center"/>
    </xf>
    <xf numFmtId="0" fontId="8" fillId="0" borderId="7" xfId="3" applyNumberFormat="1" applyFont="1" applyFill="1" applyBorder="1" applyAlignment="1" applyProtection="1">
      <alignment horizontal="center" vertical="center"/>
    </xf>
    <xf numFmtId="0" fontId="13" fillId="0" borderId="6" xfId="3" applyFont="1" applyFill="1" applyBorder="1"/>
    <xf numFmtId="0" fontId="8" fillId="0" borderId="7" xfId="3" applyNumberFormat="1" applyFont="1" applyFill="1" applyBorder="1" applyAlignment="1" applyProtection="1">
      <alignment vertical="center"/>
    </xf>
    <xf numFmtId="0" fontId="13" fillId="0" borderId="6" xfId="3" applyFont="1" applyBorder="1"/>
    <xf numFmtId="0" fontId="14" fillId="0" borderId="7" xfId="3" applyNumberFormat="1" applyFont="1" applyFill="1" applyBorder="1" applyAlignment="1" applyProtection="1">
      <alignment vertical="center"/>
    </xf>
    <xf numFmtId="0" fontId="15" fillId="0" borderId="9" xfId="3" applyNumberFormat="1" applyFont="1" applyFill="1" applyBorder="1" applyAlignment="1" applyProtection="1">
      <alignment horizontal="left" vertical="center"/>
    </xf>
    <xf numFmtId="0" fontId="16" fillId="0" borderId="0" xfId="3" applyFont="1" applyFill="1" applyAlignment="1">
      <alignment horizontal="right"/>
    </xf>
    <xf numFmtId="0" fontId="13" fillId="0" borderId="9" xfId="3" applyNumberFormat="1" applyFont="1" applyFill="1" applyBorder="1" applyAlignment="1" applyProtection="1">
      <alignment horizontal="right"/>
    </xf>
    <xf numFmtId="0" fontId="3" fillId="0" borderId="0" xfId="3" applyFont="1" applyFill="1" applyAlignment="1">
      <alignment horizontal="right" vertical="center"/>
    </xf>
    <xf numFmtId="0" fontId="3" fillId="0" borderId="0" xfId="3" applyFont="1" applyFill="1" applyAlignment="1">
      <alignment vertical="center"/>
    </xf>
    <xf numFmtId="0" fontId="16" fillId="0" borderId="0" xfId="3" applyFont="1" applyAlignment="1">
      <alignment horizontal="right"/>
    </xf>
    <xf numFmtId="0" fontId="11" fillId="0" borderId="0" xfId="3" applyFont="1" applyFill="1" applyAlignment="1">
      <alignment horizontal="centerContinuous" vertical="center"/>
    </xf>
    <xf numFmtId="0" fontId="17" fillId="0" borderId="0" xfId="3" applyFont="1" applyFill="1" applyAlignment="1">
      <alignment horizontal="centerContinuous" vertical="center"/>
    </xf>
    <xf numFmtId="0" fontId="3" fillId="0" borderId="0" xfId="3" applyFont="1" applyFill="1" applyAlignment="1">
      <alignment horizontal="centerContinuous" vertical="center"/>
    </xf>
    <xf numFmtId="0" fontId="13" fillId="0" borderId="0" xfId="3" applyFont="1" applyFill="1" applyAlignment="1">
      <alignment horizontal="center" vertical="center"/>
    </xf>
    <xf numFmtId="0" fontId="13" fillId="0" borderId="0" xfId="3" applyFont="1" applyFill="1" applyAlignment="1">
      <alignment vertical="center"/>
    </xf>
    <xf numFmtId="0" fontId="8" fillId="0" borderId="7" xfId="3" applyNumberFormat="1" applyFont="1" applyFill="1" applyBorder="1" applyAlignment="1" applyProtection="1">
      <alignment horizontal="centerContinuous" vertical="center" wrapText="1"/>
    </xf>
    <xf numFmtId="0" fontId="13" fillId="0" borderId="10" xfId="3" applyFont="1" applyFill="1" applyBorder="1" applyAlignment="1">
      <alignment vertical="center"/>
    </xf>
    <xf numFmtId="4" fontId="13" fillId="0" borderId="6" xfId="2" applyNumberFormat="1" applyFont="1" applyBorder="1" applyAlignment="1">
      <alignment horizontal="left" vertical="center" wrapText="1"/>
    </xf>
    <xf numFmtId="4" fontId="13" fillId="0" borderId="6" xfId="2" applyNumberFormat="1" applyFont="1" applyBorder="1" applyAlignment="1">
      <alignment horizontal="center" vertical="center" wrapText="1"/>
    </xf>
    <xf numFmtId="0" fontId="13" fillId="0" borderId="8" xfId="3" applyFont="1" applyBorder="1" applyAlignment="1">
      <alignment vertical="center"/>
    </xf>
    <xf numFmtId="0" fontId="13" fillId="0" borderId="8" xfId="3" applyFont="1" applyBorder="1" applyAlignment="1">
      <alignment horizontal="left" vertical="center"/>
    </xf>
    <xf numFmtId="4" fontId="13" fillId="0" borderId="6" xfId="2" applyNumberFormat="1" applyFont="1" applyFill="1" applyBorder="1" applyAlignment="1">
      <alignment horizontal="left" vertical="center" wrapText="1"/>
    </xf>
    <xf numFmtId="0" fontId="13" fillId="0" borderId="8" xfId="3" applyFont="1" applyFill="1" applyBorder="1" applyAlignment="1">
      <alignment vertical="center"/>
    </xf>
    <xf numFmtId="4" fontId="13" fillId="0" borderId="3" xfId="3" applyNumberFormat="1" applyFont="1" applyFill="1" applyBorder="1" applyAlignment="1" applyProtection="1">
      <alignment horizontal="right" vertical="center" wrapText="1"/>
    </xf>
    <xf numFmtId="4" fontId="13" fillId="0" borderId="6" xfId="3" applyNumberFormat="1" applyFont="1" applyBorder="1" applyAlignment="1">
      <alignment vertical="center" wrapText="1"/>
    </xf>
    <xf numFmtId="0" fontId="13" fillId="0" borderId="6" xfId="3" applyFont="1" applyFill="1" applyBorder="1" applyAlignment="1">
      <alignment vertical="center" wrapText="1"/>
    </xf>
    <xf numFmtId="4" fontId="13" fillId="0" borderId="7" xfId="3" applyNumberFormat="1" applyFont="1" applyFill="1" applyBorder="1" applyAlignment="1" applyProtection="1">
      <alignment horizontal="right" vertical="center" wrapText="1"/>
    </xf>
    <xf numFmtId="4" fontId="13" fillId="0" borderId="6" xfId="3" applyNumberFormat="1" applyFont="1" applyFill="1" applyBorder="1" applyAlignment="1">
      <alignment horizontal="right" vertical="center" wrapText="1"/>
    </xf>
    <xf numFmtId="0" fontId="13" fillId="0" borderId="6" xfId="3" applyFont="1" applyBorder="1" applyAlignment="1">
      <alignment vertical="center" wrapText="1"/>
    </xf>
    <xf numFmtId="0" fontId="13" fillId="0" borderId="5" xfId="3" applyFont="1" applyBorder="1" applyAlignment="1">
      <alignment vertical="center" wrapText="1"/>
    </xf>
    <xf numFmtId="4" fontId="13" fillId="0" borderId="5" xfId="3" applyNumberFormat="1" applyFont="1" applyBorder="1" applyAlignment="1">
      <alignment vertical="center" wrapText="1"/>
    </xf>
    <xf numFmtId="0" fontId="13" fillId="0" borderId="6" xfId="3" applyFont="1" applyFill="1" applyBorder="1" applyAlignment="1">
      <alignment vertical="center"/>
    </xf>
    <xf numFmtId="0" fontId="13" fillId="0" borderId="5" xfId="3" applyFont="1" applyFill="1" applyBorder="1" applyAlignment="1">
      <alignment vertical="center" wrapText="1"/>
    </xf>
    <xf numFmtId="0" fontId="13" fillId="0" borderId="6" xfId="3" applyNumberFormat="1" applyFont="1" applyFill="1" applyBorder="1" applyAlignment="1" applyProtection="1">
      <alignment vertical="center" wrapText="1"/>
    </xf>
    <xf numFmtId="4" fontId="13" fillId="0" borderId="6" xfId="2" applyNumberFormat="1" applyFont="1" applyFill="1" applyBorder="1" applyAlignment="1">
      <alignment horizontal="right" vertical="center" wrapText="1"/>
    </xf>
    <xf numFmtId="0" fontId="13" fillId="0" borderId="6" xfId="3" applyFont="1" applyFill="1" applyBorder="1" applyAlignment="1">
      <alignment horizontal="center" vertical="center"/>
    </xf>
    <xf numFmtId="0" fontId="3" fillId="0" borderId="0" xfId="3" applyFont="1" applyFill="1"/>
    <xf numFmtId="0" fontId="11" fillId="0" borderId="0" xfId="3" applyFont="1" applyFill="1" applyAlignment="1">
      <alignment horizontal="centerContinuous"/>
    </xf>
    <xf numFmtId="0" fontId="18" fillId="0" borderId="0" xfId="3" applyFont="1" applyAlignment="1">
      <alignment horizontal="centerContinuous"/>
    </xf>
    <xf numFmtId="0" fontId="8" fillId="0" borderId="0" xfId="3" applyFont="1" applyFill="1" applyAlignment="1">
      <alignment horizontal="centerContinuous"/>
    </xf>
    <xf numFmtId="0" fontId="8" fillId="0" borderId="0" xfId="3" applyFont="1" applyAlignment="1">
      <alignment horizontal="centerContinuous"/>
    </xf>
    <xf numFmtId="0" fontId="8" fillId="0" borderId="0" xfId="3" applyFont="1" applyAlignment="1">
      <alignment horizontal="right"/>
    </xf>
    <xf numFmtId="0" fontId="8" fillId="0" borderId="4" xfId="3" applyNumberFormat="1" applyFont="1" applyFill="1" applyBorder="1" applyAlignment="1" applyProtection="1">
      <alignment horizontal="center" vertical="center"/>
    </xf>
    <xf numFmtId="49" fontId="13" fillId="0" borderId="8" xfId="3" applyNumberFormat="1" applyFont="1" applyFill="1" applyBorder="1" applyAlignment="1" applyProtection="1">
      <alignment horizontal="left" vertical="center"/>
    </xf>
    <xf numFmtId="177" fontId="13" fillId="0" borderId="6" xfId="3" applyNumberFormat="1" applyFont="1" applyFill="1" applyBorder="1" applyAlignment="1" applyProtection="1">
      <alignment horizontal="left" vertical="center"/>
    </xf>
    <xf numFmtId="4" fontId="13" fillId="0" borderId="11" xfId="3" applyNumberFormat="1" applyFont="1" applyFill="1" applyBorder="1" applyAlignment="1" applyProtection="1">
      <alignment horizontal="right" vertical="center" wrapText="1"/>
    </xf>
    <xf numFmtId="4" fontId="13" fillId="0" borderId="8" xfId="3" applyNumberFormat="1" applyFont="1" applyFill="1" applyBorder="1" applyAlignment="1" applyProtection="1">
      <alignment horizontal="right" vertical="center" wrapText="1"/>
    </xf>
    <xf numFmtId="0" fontId="19" fillId="0" borderId="0" xfId="3" applyFont="1" applyFill="1"/>
    <xf numFmtId="0" fontId="16" fillId="0" borderId="0" xfId="3" applyFont="1" applyAlignment="1">
      <alignment horizontal="center" vertical="center"/>
    </xf>
    <xf numFmtId="0" fontId="18" fillId="0" borderId="0" xfId="3" applyFont="1" applyFill="1" applyAlignment="1">
      <alignment horizontal="centerContinuous"/>
    </xf>
    <xf numFmtId="0" fontId="3" fillId="0" borderId="0" xfId="3" applyFont="1"/>
    <xf numFmtId="4" fontId="13" fillId="0" borderId="6" xfId="3" applyNumberFormat="1" applyFont="1" applyFill="1" applyBorder="1" applyAlignment="1" applyProtection="1">
      <alignment horizontal="center" vertical="center" wrapText="1"/>
    </xf>
    <xf numFmtId="0" fontId="18" fillId="0" borderId="0" xfId="3" applyNumberFormat="1" applyFont="1" applyFill="1" applyAlignment="1" applyProtection="1">
      <alignment horizontal="centerContinuous"/>
    </xf>
    <xf numFmtId="0" fontId="18" fillId="0" borderId="0" xfId="3" applyNumberFormat="1" applyFont="1" applyFill="1" applyAlignment="1" applyProtection="1">
      <alignment horizontal="center"/>
    </xf>
    <xf numFmtId="0" fontId="13" fillId="0" borderId="0" xfId="3" applyFont="1" applyAlignment="1">
      <alignment horizontal="center" vertical="center"/>
    </xf>
    <xf numFmtId="49" fontId="13" fillId="0" borderId="6" xfId="3" applyNumberFormat="1" applyFont="1" applyFill="1" applyBorder="1" applyAlignment="1" applyProtection="1"/>
    <xf numFmtId="177" fontId="13" fillId="0" borderId="6" xfId="3" applyNumberFormat="1" applyFont="1" applyFill="1" applyBorder="1" applyAlignment="1" applyProtection="1">
      <alignment horizontal="center" vertical="center"/>
    </xf>
    <xf numFmtId="49" fontId="13" fillId="0" borderId="6" xfId="3" applyNumberFormat="1" applyFont="1" applyFill="1" applyBorder="1" applyAlignment="1" applyProtection="1">
      <alignment vertical="center"/>
    </xf>
    <xf numFmtId="177" fontId="13" fillId="0" borderId="6" xfId="3" applyNumberFormat="1" applyFont="1" applyFill="1" applyBorder="1" applyAlignment="1" applyProtection="1">
      <alignment vertical="center"/>
    </xf>
    <xf numFmtId="4" fontId="13" fillId="0" borderId="6" xfId="3" applyNumberFormat="1" applyFont="1" applyFill="1" applyBorder="1" applyAlignment="1">
      <alignment horizontal="center" vertical="center" wrapText="1"/>
    </xf>
    <xf numFmtId="0" fontId="13" fillId="0" borderId="6" xfId="3" applyFont="1" applyBorder="1" applyAlignment="1">
      <alignment vertical="center"/>
    </xf>
    <xf numFmtId="0" fontId="10" fillId="0" borderId="0" xfId="3" applyFill="1" applyAlignment="1">
      <alignment horizontal="center"/>
    </xf>
    <xf numFmtId="0" fontId="20" fillId="0" borderId="0" xfId="3" applyFont="1"/>
    <xf numFmtId="49" fontId="11" fillId="0" borderId="0" xfId="3" applyNumberFormat="1" applyFont="1" applyFill="1" applyAlignment="1" applyProtection="1">
      <alignment horizontal="centerContinuous"/>
    </xf>
    <xf numFmtId="0" fontId="13" fillId="0" borderId="0" xfId="3" applyNumberFormat="1" applyFont="1" applyFill="1" applyAlignment="1" applyProtection="1">
      <alignment horizontal="right"/>
    </xf>
    <xf numFmtId="0" fontId="8" fillId="0" borderId="9" xfId="3" applyNumberFormat="1" applyFont="1" applyFill="1" applyBorder="1" applyAlignment="1" applyProtection="1">
      <alignment horizontal="center" vertical="center"/>
    </xf>
    <xf numFmtId="176" fontId="8" fillId="0" borderId="7" xfId="3" applyNumberFormat="1" applyFont="1" applyFill="1" applyBorder="1" applyAlignment="1" applyProtection="1">
      <alignment horizontal="center" vertical="center"/>
    </xf>
    <xf numFmtId="176" fontId="13" fillId="0" borderId="7" xfId="3" applyNumberFormat="1" applyFont="1" applyFill="1" applyBorder="1" applyAlignment="1" applyProtection="1">
      <alignment horizontal="center" vertical="center"/>
    </xf>
    <xf numFmtId="176" fontId="13" fillId="0" borderId="12" xfId="3" applyNumberFormat="1" applyFont="1" applyFill="1" applyBorder="1" applyAlignment="1" applyProtection="1">
      <alignment horizontal="center" vertical="center"/>
    </xf>
    <xf numFmtId="0" fontId="21" fillId="0" borderId="7" xfId="3" applyNumberFormat="1" applyFont="1" applyFill="1" applyBorder="1" applyAlignment="1" applyProtection="1">
      <alignment horizontal="left" vertical="center"/>
    </xf>
    <xf numFmtId="0" fontId="22" fillId="0" borderId="9" xfId="3" applyNumberFormat="1" applyFont="1" applyFill="1" applyBorder="1" applyAlignment="1" applyProtection="1">
      <alignment horizontal="left" vertical="center"/>
    </xf>
    <xf numFmtId="176" fontId="22" fillId="0" borderId="6" xfId="3" applyNumberFormat="1" applyFont="1" applyFill="1" applyBorder="1" applyAlignment="1" applyProtection="1">
      <alignment horizontal="center" vertical="center"/>
    </xf>
    <xf numFmtId="176" fontId="22" fillId="0" borderId="7" xfId="3" applyNumberFormat="1" applyFont="1" applyFill="1" applyBorder="1" applyAlignment="1" applyProtection="1">
      <alignment horizontal="center" vertical="center"/>
    </xf>
    <xf numFmtId="176" fontId="22" fillId="0" borderId="12" xfId="3" applyNumberFormat="1" applyFont="1" applyFill="1" applyBorder="1" applyAlignment="1" applyProtection="1">
      <alignment horizontal="center" vertical="center"/>
    </xf>
    <xf numFmtId="0" fontId="21" fillId="0" borderId="7" xfId="3" applyNumberFormat="1" applyFont="1" applyFill="1" applyBorder="1" applyAlignment="1" applyProtection="1">
      <alignment horizontal="center" vertical="center"/>
    </xf>
    <xf numFmtId="0" fontId="21" fillId="0" borderId="7" xfId="3" applyNumberFormat="1" applyFont="1" applyFill="1" applyBorder="1" applyAlignment="1" applyProtection="1">
      <alignment vertical="center"/>
    </xf>
    <xf numFmtId="0" fontId="3" fillId="0" borderId="0" xfId="2" applyFont="1"/>
    <xf numFmtId="0" fontId="10" fillId="0" borderId="0" xfId="2" applyAlignment="1">
      <alignment wrapText="1"/>
    </xf>
    <xf numFmtId="0" fontId="10" fillId="0" borderId="0" xfId="2"/>
    <xf numFmtId="0" fontId="3" fillId="0" borderId="0" xfId="2" applyFont="1" applyAlignment="1">
      <alignment wrapText="1"/>
    </xf>
    <xf numFmtId="0" fontId="11" fillId="0" borderId="0" xfId="2" applyNumberFormat="1" applyFont="1" applyFill="1" applyAlignment="1" applyProtection="1">
      <alignment horizontal="centerContinuous"/>
    </xf>
    <xf numFmtId="0" fontId="3" fillId="0" borderId="0" xfId="2" applyFont="1" applyAlignment="1">
      <alignment horizontal="centerContinuous"/>
    </xf>
    <xf numFmtId="0" fontId="3" fillId="0" borderId="0" xfId="2" applyFont="1" applyFill="1" applyAlignment="1">
      <alignment wrapText="1"/>
    </xf>
    <xf numFmtId="0" fontId="13" fillId="0" borderId="0" xfId="2" applyFont="1" applyFill="1" applyAlignment="1">
      <alignment wrapText="1"/>
    </xf>
    <xf numFmtId="0" fontId="13" fillId="0" borderId="0" xfId="2" applyFont="1" applyAlignment="1">
      <alignment wrapText="1"/>
    </xf>
    <xf numFmtId="0" fontId="13" fillId="0" borderId="0" xfId="2" applyNumberFormat="1" applyFont="1" applyFill="1" applyAlignment="1" applyProtection="1">
      <alignment horizontal="right"/>
    </xf>
    <xf numFmtId="0" fontId="8" fillId="0" borderId="7" xfId="2" applyNumberFormat="1" applyFont="1" applyFill="1" applyBorder="1" applyAlignment="1" applyProtection="1">
      <alignment horizontal="center" vertical="center" wrapText="1"/>
    </xf>
    <xf numFmtId="0" fontId="13" fillId="0" borderId="7" xfId="2" applyFont="1" applyBorder="1" applyAlignment="1">
      <alignment horizontal="center" vertical="center"/>
    </xf>
    <xf numFmtId="4" fontId="13" fillId="0" borderId="6" xfId="2" applyNumberFormat="1" applyFont="1" applyBorder="1" applyAlignment="1">
      <alignment horizontal="left" vertical="center"/>
    </xf>
    <xf numFmtId="4" fontId="13" fillId="0" borderId="6" xfId="2" applyNumberFormat="1" applyFont="1" applyBorder="1" applyAlignment="1">
      <alignment horizontal="center" vertical="center"/>
    </xf>
    <xf numFmtId="4" fontId="13" fillId="0" borderId="6" xfId="2" applyNumberFormat="1" applyFont="1" applyBorder="1" applyAlignment="1">
      <alignment horizontal="right" vertical="center"/>
    </xf>
    <xf numFmtId="0" fontId="13" fillId="0" borderId="8" xfId="2" applyFont="1" applyFill="1" applyBorder="1" applyAlignment="1">
      <alignment horizontal="left" vertical="center"/>
    </xf>
    <xf numFmtId="4" fontId="13" fillId="0" borderId="6" xfId="2" applyNumberFormat="1" applyFont="1" applyBorder="1" applyAlignment="1">
      <alignment horizontal="right" vertical="center" wrapText="1"/>
    </xf>
    <xf numFmtId="0" fontId="13" fillId="0" borderId="8" xfId="2" applyFont="1" applyBorder="1" applyAlignment="1">
      <alignment horizontal="left" vertical="center"/>
    </xf>
    <xf numFmtId="0" fontId="13" fillId="0" borderId="6" xfId="2" applyFont="1" applyBorder="1" applyAlignment="1">
      <alignment horizontal="center" vertical="center"/>
    </xf>
    <xf numFmtId="0" fontId="3" fillId="0" borderId="6" xfId="2" applyFont="1" applyBorder="1"/>
    <xf numFmtId="0" fontId="3" fillId="0" borderId="6" xfId="2" applyFont="1" applyBorder="1" applyAlignment="1">
      <alignment horizontal="center"/>
    </xf>
    <xf numFmtId="4" fontId="13" fillId="0" borderId="6" xfId="2" applyNumberFormat="1" applyFont="1" applyFill="1" applyBorder="1" applyAlignment="1">
      <alignment horizontal="center" vertical="center" wrapText="1"/>
    </xf>
    <xf numFmtId="4" fontId="13" fillId="0" borderId="6" xfId="2" applyNumberFormat="1" applyFont="1" applyFill="1" applyBorder="1" applyAlignment="1" applyProtection="1">
      <alignment horizontal="center" vertical="center"/>
    </xf>
    <xf numFmtId="4" fontId="13" fillId="0" borderId="6" xfId="2" applyNumberFormat="1" applyFont="1" applyFill="1" applyBorder="1" applyAlignment="1">
      <alignment horizontal="right" vertical="center"/>
    </xf>
    <xf numFmtId="4" fontId="13" fillId="0" borderId="6" xfId="2" applyNumberFormat="1" applyFont="1" applyFill="1" applyBorder="1" applyAlignment="1">
      <alignment horizontal="center" vertical="center"/>
    </xf>
    <xf numFmtId="0" fontId="10" fillId="0" borderId="13" xfId="2" applyBorder="1" applyAlignment="1">
      <alignment wrapText="1"/>
    </xf>
    <xf numFmtId="0" fontId="3" fillId="0" borderId="0" xfId="2" applyFont="1" applyFill="1"/>
    <xf numFmtId="0" fontId="0" fillId="0" borderId="0" xfId="0" applyAlignment="1">
      <alignment horizontal="center"/>
    </xf>
    <xf numFmtId="0" fontId="24" fillId="0" borderId="6" xfId="0" applyFont="1" applyBorder="1" applyAlignment="1">
      <alignment horizontal="center" vertical="center"/>
    </xf>
    <xf numFmtId="0" fontId="25" fillId="0" borderId="6" xfId="0" applyFont="1" applyBorder="1" applyAlignment="1">
      <alignment horizontal="center"/>
    </xf>
    <xf numFmtId="0" fontId="25" fillId="0" borderId="6" xfId="0" applyFont="1" applyBorder="1"/>
    <xf numFmtId="0" fontId="25" fillId="2" borderId="6" xfId="0" applyFont="1" applyFill="1" applyBorder="1" applyAlignment="1">
      <alignment horizontal="center"/>
    </xf>
    <xf numFmtId="0" fontId="25" fillId="2" borderId="6" xfId="0" applyFont="1" applyFill="1" applyBorder="1"/>
    <xf numFmtId="0" fontId="27" fillId="0" borderId="7" xfId="3" applyNumberFormat="1" applyFont="1" applyFill="1" applyBorder="1" applyAlignment="1" applyProtection="1">
      <alignment horizontal="center" vertical="center"/>
    </xf>
    <xf numFmtId="0" fontId="28" fillId="0" borderId="9" xfId="3" applyNumberFormat="1" applyFont="1" applyFill="1" applyBorder="1" applyAlignment="1" applyProtection="1">
      <alignment horizontal="left" vertical="center"/>
    </xf>
    <xf numFmtId="176" fontId="28" fillId="0" borderId="6" xfId="3" applyNumberFormat="1" applyFont="1" applyFill="1" applyBorder="1" applyAlignment="1" applyProtection="1">
      <alignment horizontal="center" vertical="center"/>
    </xf>
    <xf numFmtId="176" fontId="28" fillId="0" borderId="7" xfId="3" applyNumberFormat="1" applyFont="1" applyFill="1" applyBorder="1" applyAlignment="1" applyProtection="1">
      <alignment horizontal="center" vertical="center"/>
    </xf>
    <xf numFmtId="176" fontId="28" fillId="0" borderId="12" xfId="3" applyNumberFormat="1" applyFont="1" applyFill="1" applyBorder="1" applyAlignment="1" applyProtection="1">
      <alignment horizontal="center" vertical="center"/>
    </xf>
    <xf numFmtId="0" fontId="29" fillId="0" borderId="0" xfId="3" applyFont="1"/>
    <xf numFmtId="0" fontId="27" fillId="0" borderId="7" xfId="3" applyNumberFormat="1" applyFont="1" applyFill="1" applyBorder="1" applyAlignment="1" applyProtection="1">
      <alignment horizontal="right" vertical="center"/>
    </xf>
    <xf numFmtId="0" fontId="27" fillId="0" borderId="7" xfId="3" applyNumberFormat="1" applyFont="1" applyFill="1" applyBorder="1" applyAlignment="1" applyProtection="1">
      <alignment vertical="center"/>
    </xf>
    <xf numFmtId="0" fontId="27" fillId="0" borderId="6" xfId="3" applyNumberFormat="1" applyFont="1" applyFill="1" applyBorder="1" applyAlignment="1" applyProtection="1">
      <alignment horizontal="center" vertical="center"/>
    </xf>
    <xf numFmtId="0" fontId="28" fillId="0" borderId="6" xfId="3" applyNumberFormat="1" applyFont="1" applyFill="1" applyBorder="1" applyAlignment="1" applyProtection="1">
      <alignment horizontal="left" vertical="center"/>
    </xf>
    <xf numFmtId="0" fontId="27" fillId="0" borderId="6" xfId="3" applyNumberFormat="1" applyFont="1" applyFill="1" applyBorder="1" applyAlignment="1" applyProtection="1">
      <alignment vertical="center"/>
    </xf>
    <xf numFmtId="0" fontId="0" fillId="0" borderId="0" xfId="0" applyAlignment="1">
      <alignment vertical="center"/>
    </xf>
    <xf numFmtId="0" fontId="32" fillId="0" borderId="0" xfId="3" applyNumberFormat="1" applyFont="1" applyFill="1" applyAlignment="1" applyProtection="1">
      <alignment horizontal="left" vertical="center"/>
    </xf>
    <xf numFmtId="0" fontId="29" fillId="0" borderId="0" xfId="3" applyFont="1" applyFill="1"/>
    <xf numFmtId="0" fontId="29" fillId="0" borderId="0" xfId="3" applyFont="1" applyAlignment="1">
      <alignment horizontal="center"/>
    </xf>
    <xf numFmtId="0" fontId="34" fillId="0" borderId="0" xfId="3" applyFont="1" applyFill="1" applyAlignment="1">
      <alignment horizontal="centerContinuous"/>
    </xf>
    <xf numFmtId="0" fontId="29" fillId="0" borderId="0" xfId="3" applyFont="1" applyFill="1" applyAlignment="1">
      <alignment horizontal="centerContinuous"/>
    </xf>
    <xf numFmtId="0" fontId="29" fillId="0" borderId="0" xfId="3" applyFont="1" applyAlignment="1">
      <alignment horizontal="centerContinuous"/>
    </xf>
    <xf numFmtId="0" fontId="34" fillId="0" borderId="0" xfId="3" applyNumberFormat="1" applyFont="1" applyFill="1" applyAlignment="1" applyProtection="1">
      <alignment horizontal="centerContinuous"/>
    </xf>
    <xf numFmtId="0" fontId="28" fillId="0" borderId="0" xfId="3" applyFont="1"/>
    <xf numFmtId="0" fontId="28" fillId="0" borderId="0" xfId="3" applyFont="1" applyFill="1"/>
    <xf numFmtId="0" fontId="28" fillId="0" borderId="0" xfId="3" applyFont="1" applyAlignment="1">
      <alignment horizontal="center"/>
    </xf>
    <xf numFmtId="0" fontId="28" fillId="0" borderId="0" xfId="3" applyFont="1" applyAlignment="1">
      <alignment horizontal="right"/>
    </xf>
    <xf numFmtId="0" fontId="27" fillId="0" borderId="6" xfId="3" applyNumberFormat="1" applyFont="1" applyFill="1" applyBorder="1" applyAlignment="1" applyProtection="1">
      <alignment horizontal="center" vertical="center" wrapText="1"/>
    </xf>
    <xf numFmtId="176" fontId="27" fillId="0" borderId="6" xfId="3" applyNumberFormat="1" applyFont="1" applyFill="1" applyBorder="1" applyAlignment="1" applyProtection="1">
      <alignment horizontal="center" vertical="center"/>
    </xf>
    <xf numFmtId="4" fontId="28" fillId="0" borderId="6" xfId="3" applyNumberFormat="1" applyFont="1" applyFill="1" applyBorder="1" applyAlignment="1" applyProtection="1">
      <alignment horizontal="right" vertical="center" wrapText="1"/>
    </xf>
    <xf numFmtId="0" fontId="27" fillId="0" borderId="6" xfId="3" applyNumberFormat="1" applyFont="1" applyFill="1" applyBorder="1" applyAlignment="1" applyProtection="1">
      <alignment horizontal="left" vertical="center"/>
    </xf>
    <xf numFmtId="0" fontId="29" fillId="0" borderId="6" xfId="3" applyFont="1" applyFill="1" applyBorder="1"/>
    <xf numFmtId="0" fontId="29" fillId="0" borderId="6" xfId="3" applyFont="1" applyBorder="1"/>
    <xf numFmtId="0" fontId="27" fillId="0" borderId="7" xfId="3" applyNumberFormat="1" applyFont="1" applyFill="1" applyBorder="1" applyAlignment="1" applyProtection="1">
      <alignment horizontal="left" vertical="center"/>
    </xf>
    <xf numFmtId="0" fontId="36" fillId="0" borderId="0" xfId="0" applyFont="1" applyFill="1" applyBorder="1" applyAlignment="1"/>
    <xf numFmtId="0" fontId="37" fillId="0" borderId="2" xfId="0" applyFont="1" applyFill="1" applyBorder="1" applyAlignment="1">
      <alignment horizontal="center" vertical="center"/>
    </xf>
    <xf numFmtId="0" fontId="37" fillId="0" borderId="2" xfId="0" applyFont="1" applyFill="1" applyBorder="1" applyAlignment="1">
      <alignment horizontal="center" vertical="center" wrapText="1"/>
    </xf>
    <xf numFmtId="0" fontId="37" fillId="0" borderId="2" xfId="0" applyFont="1" applyFill="1" applyBorder="1" applyAlignment="1">
      <alignment horizontal="center" vertical="justify"/>
    </xf>
    <xf numFmtId="0" fontId="37" fillId="0" borderId="2" xfId="0" applyFont="1" applyFill="1" applyBorder="1" applyAlignment="1">
      <alignment vertical="center"/>
    </xf>
    <xf numFmtId="0" fontId="31" fillId="0" borderId="14" xfId="0" applyFont="1" applyBorder="1" applyAlignment="1">
      <alignment horizontal="center" vertical="center" wrapText="1"/>
    </xf>
    <xf numFmtId="0" fontId="31" fillId="0" borderId="14" xfId="0" applyFont="1" applyBorder="1" applyAlignment="1">
      <alignment horizontal="center" vertical="center" wrapText="1"/>
    </xf>
    <xf numFmtId="176" fontId="13" fillId="0" borderId="6" xfId="3" applyNumberFormat="1"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31" fillId="0" borderId="14" xfId="0" applyFont="1" applyBorder="1" applyAlignment="1">
      <alignment vertical="center" wrapText="1"/>
    </xf>
    <xf numFmtId="4" fontId="13" fillId="0" borderId="6" xfId="2" applyNumberFormat="1" applyFont="1" applyFill="1" applyBorder="1" applyAlignment="1" applyProtection="1">
      <alignment horizontal="center" vertical="center" wrapText="1"/>
    </xf>
    <xf numFmtId="4" fontId="13" fillId="0" borderId="4" xfId="3" applyNumberFormat="1" applyFont="1" applyFill="1" applyBorder="1" applyAlignment="1" applyProtection="1">
      <alignment horizontal="center" vertical="center" wrapText="1"/>
    </xf>
    <xf numFmtId="4" fontId="13" fillId="0" borderId="3" xfId="3" applyNumberFormat="1" applyFont="1" applyFill="1" applyBorder="1" applyAlignment="1">
      <alignment horizontal="center" vertical="center" wrapText="1"/>
    </xf>
    <xf numFmtId="4" fontId="13" fillId="0" borderId="7" xfId="3" applyNumberFormat="1" applyFont="1" applyFill="1" applyBorder="1" applyAlignment="1">
      <alignment horizontal="center" vertical="center" wrapText="1"/>
    </xf>
    <xf numFmtId="4" fontId="13" fillId="0" borderId="6" xfId="3" applyNumberFormat="1" applyFont="1" applyBorder="1" applyAlignment="1">
      <alignment horizontal="center" vertical="center" wrapText="1"/>
    </xf>
    <xf numFmtId="9" fontId="37" fillId="0" borderId="2" xfId="0" applyNumberFormat="1" applyFont="1" applyFill="1" applyBorder="1" applyAlignment="1">
      <alignment horizontal="center" vertical="center"/>
    </xf>
    <xf numFmtId="0" fontId="10" fillId="0" borderId="13" xfId="2" applyBorder="1" applyAlignment="1">
      <alignment horizontal="center" wrapText="1"/>
    </xf>
    <xf numFmtId="0" fontId="23" fillId="0" borderId="0" xfId="0" applyFont="1" applyAlignment="1">
      <alignment horizontal="center"/>
    </xf>
    <xf numFmtId="0" fontId="8" fillId="0" borderId="6" xfId="2" applyNumberFormat="1" applyFont="1" applyFill="1" applyBorder="1" applyAlignment="1" applyProtection="1">
      <alignment horizontal="center" vertical="center" wrapText="1"/>
    </xf>
    <xf numFmtId="0" fontId="8" fillId="0" borderId="6" xfId="3" applyNumberFormat="1" applyFont="1" applyFill="1" applyBorder="1" applyAlignment="1" applyProtection="1">
      <alignment horizontal="center" vertical="center"/>
    </xf>
    <xf numFmtId="49" fontId="11" fillId="0" borderId="0" xfId="3" applyNumberFormat="1" applyFont="1" applyFill="1" applyAlignment="1" applyProtection="1">
      <alignment horizontal="center"/>
    </xf>
    <xf numFmtId="0" fontId="8" fillId="0" borderId="6" xfId="3" applyNumberFormat="1" applyFont="1" applyFill="1" applyBorder="1" applyAlignment="1" applyProtection="1">
      <alignment horizontal="center" vertical="center" wrapText="1"/>
    </xf>
    <xf numFmtId="0" fontId="8" fillId="0" borderId="3" xfId="3" applyNumberFormat="1" applyFont="1" applyFill="1" applyBorder="1" applyAlignment="1" applyProtection="1">
      <alignment horizontal="center" vertical="center"/>
    </xf>
    <xf numFmtId="0" fontId="8" fillId="0" borderId="8" xfId="3" applyNumberFormat="1" applyFont="1" applyFill="1" applyBorder="1" applyAlignment="1" applyProtection="1">
      <alignment horizontal="center" vertical="center"/>
    </xf>
    <xf numFmtId="0" fontId="13" fillId="0" borderId="6" xfId="3" applyNumberFormat="1" applyFont="1" applyFill="1" applyBorder="1" applyAlignment="1" applyProtection="1">
      <alignment horizontal="center" vertical="center" wrapText="1"/>
    </xf>
    <xf numFmtId="0" fontId="13" fillId="0" borderId="3" xfId="3" applyNumberFormat="1" applyFont="1" applyFill="1" applyBorder="1" applyAlignment="1" applyProtection="1">
      <alignment horizontal="center" vertical="center" wrapText="1"/>
    </xf>
    <xf numFmtId="0" fontId="13" fillId="0" borderId="7" xfId="3" applyNumberFormat="1" applyFont="1" applyFill="1" applyBorder="1" applyAlignment="1" applyProtection="1">
      <alignment horizontal="center" vertical="center" wrapText="1"/>
    </xf>
    <xf numFmtId="0" fontId="13" fillId="0" borderId="6" xfId="3" applyNumberFormat="1" applyFont="1" applyFill="1" applyBorder="1" applyAlignment="1" applyProtection="1">
      <alignment horizontal="center" vertical="center"/>
    </xf>
    <xf numFmtId="0" fontId="13" fillId="0" borderId="8" xfId="3" applyNumberFormat="1" applyFont="1" applyFill="1" applyBorder="1" applyAlignment="1" applyProtection="1">
      <alignment horizontal="center" vertical="center" wrapText="1"/>
    </xf>
    <xf numFmtId="0" fontId="13" fillId="0" borderId="5" xfId="3" applyNumberFormat="1" applyFont="1" applyFill="1" applyBorder="1" applyAlignment="1" applyProtection="1">
      <alignment horizontal="center" vertical="center" wrapText="1"/>
    </xf>
    <xf numFmtId="0" fontId="33" fillId="0" borderId="0" xfId="3" applyNumberFormat="1" applyFont="1" applyFill="1" applyAlignment="1" applyProtection="1">
      <alignment horizontal="center"/>
    </xf>
    <xf numFmtId="0" fontId="6" fillId="0" borderId="0" xfId="0" applyFont="1" applyBorder="1" applyAlignment="1">
      <alignment horizontal="center" vertical="center" wrapText="1"/>
    </xf>
    <xf numFmtId="0" fontId="7" fillId="0" borderId="6" xfId="0" applyFont="1" applyFill="1" applyBorder="1" applyAlignment="1">
      <alignment horizontal="center" vertical="center" wrapText="1"/>
    </xf>
    <xf numFmtId="0" fontId="35"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2" xfId="0" applyFont="1" applyFill="1" applyBorder="1" applyAlignment="1">
      <alignment vertical="center" wrapText="1"/>
    </xf>
    <xf numFmtId="0" fontId="37" fillId="0" borderId="2" xfId="0" applyFont="1" applyFill="1" applyBorder="1" applyAlignment="1">
      <alignment vertical="center"/>
    </xf>
    <xf numFmtId="0" fontId="31" fillId="0" borderId="14" xfId="0" applyFont="1" applyBorder="1" applyAlignment="1">
      <alignment vertical="center" wrapText="1"/>
    </xf>
    <xf numFmtId="0" fontId="31" fillId="0" borderId="14"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right" vertical="center" wrapText="1"/>
    </xf>
    <xf numFmtId="0" fontId="31" fillId="0" borderId="14" xfId="0" applyFont="1" applyBorder="1" applyAlignment="1">
      <alignment horizontal="left" vertical="center" wrapText="1"/>
    </xf>
    <xf numFmtId="4" fontId="31" fillId="0" borderId="14" xfId="0" applyNumberFormat="1" applyFont="1" applyBorder="1" applyAlignment="1">
      <alignment horizontal="center" vertical="center" wrapText="1"/>
    </xf>
  </cellXfs>
  <cellStyles count="5">
    <cellStyle name="常规" xfId="0" builtinId="0"/>
    <cellStyle name="常规 2" xfId="1"/>
    <cellStyle name="常规 3" xfId="2"/>
    <cellStyle name="常规 4" xfId="3"/>
    <cellStyle name="常规 5" xfId="4"/>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4"/>
  <cols>
    <col min="1" max="1" width="15" style="138" hidden="1" customWidth="1"/>
    <col min="2" max="2" width="15.33203125" style="138" customWidth="1"/>
    <col min="3" max="3" width="59.77734375" customWidth="1"/>
    <col min="4" max="4" width="13" style="138" customWidth="1"/>
    <col min="5" max="5" width="101.44140625" customWidth="1"/>
    <col min="6" max="6" width="29.21875" customWidth="1"/>
    <col min="7" max="7" width="30.77734375" style="138" customWidth="1"/>
    <col min="8" max="8" width="28.44140625" style="138" customWidth="1"/>
    <col min="9" max="9" width="72.88671875" customWidth="1"/>
  </cols>
  <sheetData>
    <row r="2" spans="1:9" ht="24.75" customHeight="1">
      <c r="A2" s="191" t="s">
        <v>0</v>
      </c>
      <c r="B2" s="191"/>
      <c r="C2" s="191"/>
      <c r="D2" s="191"/>
      <c r="E2" s="191"/>
      <c r="F2" s="191"/>
      <c r="G2" s="191"/>
      <c r="H2" s="191"/>
      <c r="I2" s="191"/>
    </row>
    <row r="4" spans="1:9" ht="22.2">
      <c r="A4" s="139" t="s">
        <v>1</v>
      </c>
      <c r="B4" s="139" t="s">
        <v>2</v>
      </c>
      <c r="C4" s="139" t="s">
        <v>3</v>
      </c>
      <c r="D4" s="139" t="s">
        <v>4</v>
      </c>
      <c r="E4" s="139" t="s">
        <v>5</v>
      </c>
      <c r="F4" s="139" t="s">
        <v>6</v>
      </c>
      <c r="G4" s="139" t="s">
        <v>7</v>
      </c>
      <c r="H4" s="139" t="s">
        <v>8</v>
      </c>
      <c r="I4" s="139" t="s">
        <v>9</v>
      </c>
    </row>
    <row r="5" spans="1:9" ht="22.2">
      <c r="A5" s="140">
        <v>100001</v>
      </c>
      <c r="B5" s="140">
        <v>1</v>
      </c>
      <c r="C5" s="141" t="s">
        <v>10</v>
      </c>
      <c r="D5" s="140"/>
      <c r="E5" s="141" t="s">
        <v>10</v>
      </c>
      <c r="F5" s="141" t="s">
        <v>11</v>
      </c>
      <c r="G5" s="140" t="s">
        <v>12</v>
      </c>
      <c r="H5" s="140"/>
      <c r="I5" s="141"/>
    </row>
    <row r="6" spans="1:9" ht="22.2">
      <c r="A6" s="140">
        <v>102001</v>
      </c>
      <c r="B6" s="140">
        <v>2</v>
      </c>
      <c r="C6" s="141" t="s">
        <v>13</v>
      </c>
      <c r="D6" s="140"/>
      <c r="E6" s="141" t="s">
        <v>13</v>
      </c>
      <c r="F6" s="141" t="s">
        <v>11</v>
      </c>
      <c r="G6" s="140" t="s">
        <v>12</v>
      </c>
      <c r="H6" s="140"/>
      <c r="I6" s="141"/>
    </row>
    <row r="7" spans="1:9" ht="22.2">
      <c r="A7" s="140">
        <v>101001</v>
      </c>
      <c r="B7" s="140">
        <v>3</v>
      </c>
      <c r="C7" s="141" t="s">
        <v>14</v>
      </c>
      <c r="D7" s="140"/>
      <c r="E7" s="141" t="s">
        <v>14</v>
      </c>
      <c r="F7" s="141" t="s">
        <v>11</v>
      </c>
      <c r="G7" s="140" t="s">
        <v>12</v>
      </c>
      <c r="H7" s="140"/>
      <c r="I7" s="141"/>
    </row>
    <row r="8" spans="1:9" ht="22.2">
      <c r="A8" s="140">
        <v>146001</v>
      </c>
      <c r="B8" s="140">
        <v>4</v>
      </c>
      <c r="C8" s="141" t="s">
        <v>15</v>
      </c>
      <c r="D8" s="140" t="s">
        <v>16</v>
      </c>
      <c r="E8" s="141" t="s">
        <v>17</v>
      </c>
      <c r="F8" s="141" t="s">
        <v>11</v>
      </c>
      <c r="G8" s="140" t="s">
        <v>12</v>
      </c>
      <c r="H8" s="140"/>
      <c r="I8" s="141"/>
    </row>
    <row r="9" spans="1:9" ht="22.2">
      <c r="A9" s="140">
        <v>147001</v>
      </c>
      <c r="B9" s="140">
        <v>5</v>
      </c>
      <c r="C9" s="141" t="s">
        <v>18</v>
      </c>
      <c r="D9" s="140"/>
      <c r="E9" s="141" t="s">
        <v>18</v>
      </c>
      <c r="F9" s="141" t="s">
        <v>11</v>
      </c>
      <c r="G9" s="140" t="s">
        <v>12</v>
      </c>
      <c r="H9" s="140"/>
      <c r="I9" s="141"/>
    </row>
    <row r="10" spans="1:9" ht="22.2">
      <c r="A10" s="140">
        <v>148001</v>
      </c>
      <c r="B10" s="140">
        <v>6</v>
      </c>
      <c r="C10" s="141" t="s">
        <v>19</v>
      </c>
      <c r="D10" s="140"/>
      <c r="E10" s="141" t="s">
        <v>19</v>
      </c>
      <c r="F10" s="141" t="s">
        <v>20</v>
      </c>
      <c r="G10" s="140" t="s">
        <v>12</v>
      </c>
      <c r="H10" s="140"/>
      <c r="I10" s="141"/>
    </row>
    <row r="11" spans="1:9" ht="22.2">
      <c r="A11" s="140">
        <v>149001</v>
      </c>
      <c r="B11" s="140">
        <v>7</v>
      </c>
      <c r="C11" s="141" t="s">
        <v>21</v>
      </c>
      <c r="D11" s="140"/>
      <c r="E11" s="141" t="s">
        <v>21</v>
      </c>
      <c r="F11" s="141" t="s">
        <v>11</v>
      </c>
      <c r="G11" s="140" t="s">
        <v>12</v>
      </c>
      <c r="H11" s="140"/>
      <c r="I11" s="141"/>
    </row>
    <row r="12" spans="1:9" ht="22.2">
      <c r="A12" s="140">
        <v>150001</v>
      </c>
      <c r="B12" s="140">
        <v>8</v>
      </c>
      <c r="C12" s="141" t="s">
        <v>22</v>
      </c>
      <c r="D12" s="140"/>
      <c r="E12" s="141" t="s">
        <v>22</v>
      </c>
      <c r="F12" s="141" t="s">
        <v>11</v>
      </c>
      <c r="G12" s="140" t="s">
        <v>12</v>
      </c>
      <c r="H12" s="140"/>
      <c r="I12" s="141"/>
    </row>
    <row r="13" spans="1:9" ht="22.2">
      <c r="A13" s="140">
        <v>154001</v>
      </c>
      <c r="B13" s="140">
        <v>9</v>
      </c>
      <c r="C13" s="141" t="s">
        <v>23</v>
      </c>
      <c r="D13" s="140"/>
      <c r="E13" s="141" t="s">
        <v>23</v>
      </c>
      <c r="F13" s="141" t="s">
        <v>11</v>
      </c>
      <c r="G13" s="140" t="s">
        <v>12</v>
      </c>
      <c r="H13" s="140"/>
      <c r="I13" s="141"/>
    </row>
    <row r="14" spans="1:9" ht="22.2">
      <c r="A14" s="140">
        <v>153001</v>
      </c>
      <c r="B14" s="140">
        <v>10</v>
      </c>
      <c r="C14" s="141" t="s">
        <v>24</v>
      </c>
      <c r="D14" s="140"/>
      <c r="E14" s="141" t="s">
        <v>24</v>
      </c>
      <c r="F14" s="141" t="s">
        <v>11</v>
      </c>
      <c r="G14" s="140" t="s">
        <v>12</v>
      </c>
      <c r="H14" s="140"/>
      <c r="I14" s="141"/>
    </row>
    <row r="15" spans="1:9" ht="22.2">
      <c r="A15" s="140">
        <v>151001</v>
      </c>
      <c r="B15" s="140">
        <v>11</v>
      </c>
      <c r="C15" s="141" t="s">
        <v>25</v>
      </c>
      <c r="D15" s="140"/>
      <c r="E15" s="141" t="s">
        <v>25</v>
      </c>
      <c r="F15" s="141" t="s">
        <v>11</v>
      </c>
      <c r="G15" s="140" t="s">
        <v>12</v>
      </c>
      <c r="H15" s="140"/>
      <c r="I15" s="141"/>
    </row>
    <row r="16" spans="1:9" ht="22.2">
      <c r="A16" s="140">
        <v>155001</v>
      </c>
      <c r="B16" s="140">
        <v>12</v>
      </c>
      <c r="C16" s="141" t="s">
        <v>26</v>
      </c>
      <c r="D16" s="140" t="s">
        <v>16</v>
      </c>
      <c r="E16" s="141" t="s">
        <v>27</v>
      </c>
      <c r="F16" s="141" t="s">
        <v>11</v>
      </c>
      <c r="G16" s="140" t="s">
        <v>12</v>
      </c>
      <c r="H16" s="140"/>
      <c r="I16" s="141"/>
    </row>
    <row r="17" spans="1:9" ht="22.2">
      <c r="A17" s="140">
        <v>335001</v>
      </c>
      <c r="B17" s="140">
        <v>13</v>
      </c>
      <c r="C17" s="141" t="s">
        <v>28</v>
      </c>
      <c r="D17" s="140"/>
      <c r="E17" s="141" t="s">
        <v>28</v>
      </c>
      <c r="F17" s="141" t="s">
        <v>29</v>
      </c>
      <c r="G17" s="140" t="s">
        <v>12</v>
      </c>
      <c r="H17" s="140"/>
      <c r="I17" s="141"/>
    </row>
    <row r="18" spans="1:9" ht="22.2">
      <c r="A18" s="140">
        <v>400001</v>
      </c>
      <c r="B18" s="140">
        <v>14</v>
      </c>
      <c r="C18" s="141" t="s">
        <v>30</v>
      </c>
      <c r="D18" s="140"/>
      <c r="E18" s="141" t="s">
        <v>30</v>
      </c>
      <c r="F18" s="141" t="s">
        <v>31</v>
      </c>
      <c r="G18" s="140" t="s">
        <v>12</v>
      </c>
      <c r="H18" s="140"/>
      <c r="I18" s="141"/>
    </row>
    <row r="19" spans="1:9" ht="22.2">
      <c r="A19" s="140">
        <v>105001</v>
      </c>
      <c r="B19" s="140">
        <v>15</v>
      </c>
      <c r="C19" s="141" t="s">
        <v>32</v>
      </c>
      <c r="D19" s="140"/>
      <c r="E19" s="141" t="s">
        <v>32</v>
      </c>
      <c r="F19" s="141" t="s">
        <v>11</v>
      </c>
      <c r="G19" s="140" t="s">
        <v>12</v>
      </c>
      <c r="H19" s="140"/>
      <c r="I19" s="141"/>
    </row>
    <row r="20" spans="1:9" ht="22.2">
      <c r="A20" s="140">
        <v>103001</v>
      </c>
      <c r="B20" s="140">
        <v>16</v>
      </c>
      <c r="C20" s="141" t="s">
        <v>33</v>
      </c>
      <c r="D20" s="140"/>
      <c r="E20" s="141" t="s">
        <v>33</v>
      </c>
      <c r="F20" s="141" t="s">
        <v>34</v>
      </c>
      <c r="G20" s="140" t="s">
        <v>12</v>
      </c>
      <c r="H20" s="140"/>
      <c r="I20" s="141"/>
    </row>
    <row r="21" spans="1:9" ht="22.2">
      <c r="A21" s="140">
        <v>250001</v>
      </c>
      <c r="B21" s="140">
        <v>17</v>
      </c>
      <c r="C21" s="141" t="s">
        <v>35</v>
      </c>
      <c r="D21" s="140"/>
      <c r="E21" s="141" t="s">
        <v>35</v>
      </c>
      <c r="F21" s="141" t="s">
        <v>20</v>
      </c>
      <c r="G21" s="140" t="s">
        <v>12</v>
      </c>
      <c r="H21" s="140"/>
      <c r="I21" s="141"/>
    </row>
    <row r="22" spans="1:9" ht="22.2">
      <c r="A22" s="140">
        <v>254001</v>
      </c>
      <c r="B22" s="140">
        <v>18</v>
      </c>
      <c r="C22" s="141" t="s">
        <v>36</v>
      </c>
      <c r="D22" s="140" t="s">
        <v>16</v>
      </c>
      <c r="E22" s="141" t="s">
        <v>37</v>
      </c>
      <c r="F22" s="141" t="s">
        <v>20</v>
      </c>
      <c r="G22" s="140" t="s">
        <v>12</v>
      </c>
      <c r="H22" s="140"/>
      <c r="I22" s="141"/>
    </row>
    <row r="23" spans="1:9" ht="22.2">
      <c r="A23" s="140">
        <v>403001</v>
      </c>
      <c r="B23" s="140">
        <v>19</v>
      </c>
      <c r="C23" s="141" t="s">
        <v>38</v>
      </c>
      <c r="D23" s="140" t="s">
        <v>16</v>
      </c>
      <c r="E23" s="141" t="s">
        <v>39</v>
      </c>
      <c r="F23" s="141" t="s">
        <v>31</v>
      </c>
      <c r="G23" s="140" t="s">
        <v>12</v>
      </c>
      <c r="H23" s="140"/>
      <c r="I23" s="141"/>
    </row>
    <row r="24" spans="1:9" ht="22.2">
      <c r="A24" s="140">
        <v>411001</v>
      </c>
      <c r="B24" s="140">
        <v>20</v>
      </c>
      <c r="C24" s="141" t="s">
        <v>40</v>
      </c>
      <c r="D24" s="140" t="s">
        <v>16</v>
      </c>
      <c r="E24" s="141" t="s">
        <v>41</v>
      </c>
      <c r="F24" s="141" t="s">
        <v>31</v>
      </c>
      <c r="G24" s="140" t="s">
        <v>12</v>
      </c>
      <c r="H24" s="140"/>
      <c r="I24" s="141"/>
    </row>
    <row r="25" spans="1:9" ht="22.2">
      <c r="A25" s="140">
        <v>306001</v>
      </c>
      <c r="B25" s="140">
        <v>21</v>
      </c>
      <c r="C25" s="141" t="s">
        <v>42</v>
      </c>
      <c r="D25" s="140" t="s">
        <v>16</v>
      </c>
      <c r="E25" s="141" t="s">
        <v>43</v>
      </c>
      <c r="F25" s="141" t="s">
        <v>44</v>
      </c>
      <c r="G25" s="140" t="s">
        <v>12</v>
      </c>
      <c r="H25" s="140"/>
      <c r="I25" s="141"/>
    </row>
    <row r="26" spans="1:9" ht="22.2">
      <c r="A26" s="140">
        <v>104001</v>
      </c>
      <c r="B26" s="140">
        <v>22</v>
      </c>
      <c r="C26" s="141" t="s">
        <v>45</v>
      </c>
      <c r="D26" s="140"/>
      <c r="E26" s="141" t="s">
        <v>46</v>
      </c>
      <c r="F26" s="141" t="s">
        <v>34</v>
      </c>
      <c r="G26" s="140" t="s">
        <v>12</v>
      </c>
      <c r="H26" s="140"/>
      <c r="I26" s="141"/>
    </row>
    <row r="27" spans="1:9" ht="22.2">
      <c r="A27" s="140">
        <v>157001</v>
      </c>
      <c r="B27" s="140">
        <v>23</v>
      </c>
      <c r="C27" s="141" t="s">
        <v>47</v>
      </c>
      <c r="D27" s="140"/>
      <c r="E27" s="141" t="s">
        <v>47</v>
      </c>
      <c r="F27" s="141" t="s">
        <v>11</v>
      </c>
      <c r="G27" s="140" t="s">
        <v>12</v>
      </c>
      <c r="H27" s="140"/>
      <c r="I27" s="141"/>
    </row>
    <row r="28" spans="1:9" ht="22.2">
      <c r="A28" s="140">
        <v>332001</v>
      </c>
      <c r="B28" s="140">
        <v>24</v>
      </c>
      <c r="C28" s="141" t="s">
        <v>48</v>
      </c>
      <c r="D28" s="140"/>
      <c r="E28" s="141" t="s">
        <v>48</v>
      </c>
      <c r="F28" s="141" t="s">
        <v>29</v>
      </c>
      <c r="G28" s="140" t="s">
        <v>12</v>
      </c>
      <c r="H28" s="140"/>
      <c r="I28" s="141"/>
    </row>
    <row r="29" spans="1:9" ht="22.2">
      <c r="A29" s="140">
        <v>169001</v>
      </c>
      <c r="B29" s="140">
        <v>25</v>
      </c>
      <c r="C29" s="141" t="s">
        <v>49</v>
      </c>
      <c r="D29" s="140"/>
      <c r="E29" s="141" t="s">
        <v>49</v>
      </c>
      <c r="F29" s="141" t="s">
        <v>11</v>
      </c>
      <c r="G29" s="140" t="s">
        <v>12</v>
      </c>
      <c r="H29" s="140"/>
      <c r="I29" s="141"/>
    </row>
    <row r="30" spans="1:9" ht="22.2">
      <c r="A30" s="140">
        <v>334001</v>
      </c>
      <c r="B30" s="140">
        <v>26</v>
      </c>
      <c r="C30" s="141" t="s">
        <v>50</v>
      </c>
      <c r="D30" s="140"/>
      <c r="E30" s="141" t="s">
        <v>50</v>
      </c>
      <c r="F30" s="141" t="s">
        <v>29</v>
      </c>
      <c r="G30" s="140" t="s">
        <v>12</v>
      </c>
      <c r="H30" s="140"/>
      <c r="I30" s="141"/>
    </row>
    <row r="31" spans="1:9" ht="22.2">
      <c r="A31" s="140">
        <v>410001</v>
      </c>
      <c r="B31" s="140">
        <v>27</v>
      </c>
      <c r="C31" s="141" t="s">
        <v>51</v>
      </c>
      <c r="D31" s="140" t="s">
        <v>16</v>
      </c>
      <c r="E31" s="141" t="s">
        <v>52</v>
      </c>
      <c r="F31" s="141" t="s">
        <v>31</v>
      </c>
      <c r="G31" s="140" t="s">
        <v>12</v>
      </c>
      <c r="H31" s="140"/>
      <c r="I31" s="141"/>
    </row>
    <row r="32" spans="1:9" ht="22.2">
      <c r="A32" s="140">
        <v>414001</v>
      </c>
      <c r="B32" s="140">
        <v>28</v>
      </c>
      <c r="C32" s="141" t="s">
        <v>53</v>
      </c>
      <c r="D32" s="140" t="s">
        <v>16</v>
      </c>
      <c r="E32" s="141" t="s">
        <v>54</v>
      </c>
      <c r="F32" s="141" t="s">
        <v>31</v>
      </c>
      <c r="G32" s="140" t="s">
        <v>12</v>
      </c>
      <c r="H32" s="140"/>
      <c r="I32" s="141"/>
    </row>
    <row r="33" spans="1:9" ht="22.2">
      <c r="A33" s="140">
        <v>416001</v>
      </c>
      <c r="B33" s="140">
        <v>29</v>
      </c>
      <c r="C33" s="141" t="s">
        <v>55</v>
      </c>
      <c r="D33" s="140" t="s">
        <v>16</v>
      </c>
      <c r="E33" s="141" t="s">
        <v>56</v>
      </c>
      <c r="F33" s="141" t="s">
        <v>31</v>
      </c>
      <c r="G33" s="140" t="s">
        <v>12</v>
      </c>
      <c r="H33" s="140"/>
      <c r="I33" s="141"/>
    </row>
    <row r="34" spans="1:9" ht="22.2">
      <c r="A34" s="140">
        <v>409001</v>
      </c>
      <c r="B34" s="140">
        <v>30</v>
      </c>
      <c r="C34" s="141" t="s">
        <v>57</v>
      </c>
      <c r="D34" s="140" t="s">
        <v>16</v>
      </c>
      <c r="E34" s="141" t="s">
        <v>58</v>
      </c>
      <c r="F34" s="141" t="s">
        <v>59</v>
      </c>
      <c r="G34" s="140" t="s">
        <v>12</v>
      </c>
      <c r="H34" s="140"/>
      <c r="I34" s="141"/>
    </row>
    <row r="35" spans="1:9" ht="22.2">
      <c r="A35" s="140">
        <v>307001</v>
      </c>
      <c r="B35" s="140">
        <v>31</v>
      </c>
      <c r="C35" s="141" t="s">
        <v>60</v>
      </c>
      <c r="D35" s="140"/>
      <c r="E35" s="141" t="s">
        <v>60</v>
      </c>
      <c r="F35" s="141" t="s">
        <v>44</v>
      </c>
      <c r="G35" s="140" t="s">
        <v>12</v>
      </c>
      <c r="H35" s="140"/>
      <c r="I35" s="141"/>
    </row>
    <row r="36" spans="1:9" ht="22.2">
      <c r="A36" s="140">
        <v>257001</v>
      </c>
      <c r="B36" s="140">
        <v>32</v>
      </c>
      <c r="C36" s="141" t="s">
        <v>61</v>
      </c>
      <c r="D36" s="140" t="s">
        <v>16</v>
      </c>
      <c r="E36" s="141" t="s">
        <v>62</v>
      </c>
      <c r="F36" s="141" t="s">
        <v>20</v>
      </c>
      <c r="G36" s="140" t="s">
        <v>12</v>
      </c>
      <c r="H36" s="140"/>
      <c r="I36" s="141"/>
    </row>
    <row r="37" spans="1:9" ht="22.2">
      <c r="A37" s="140">
        <v>330001</v>
      </c>
      <c r="B37" s="140">
        <v>33</v>
      </c>
      <c r="C37" s="141" t="s">
        <v>63</v>
      </c>
      <c r="D37" s="140" t="s">
        <v>16</v>
      </c>
      <c r="E37" s="141" t="s">
        <v>64</v>
      </c>
      <c r="F37" s="141" t="s">
        <v>29</v>
      </c>
      <c r="G37" s="140" t="s">
        <v>12</v>
      </c>
      <c r="H37" s="140"/>
      <c r="I37" s="141"/>
    </row>
    <row r="38" spans="1:9" ht="22.2">
      <c r="A38" s="140">
        <v>107001</v>
      </c>
      <c r="B38" s="140">
        <v>34</v>
      </c>
      <c r="C38" s="141" t="s">
        <v>65</v>
      </c>
      <c r="D38" s="140"/>
      <c r="E38" s="141" t="s">
        <v>65</v>
      </c>
      <c r="F38" s="141" t="s">
        <v>11</v>
      </c>
      <c r="G38" s="140" t="s">
        <v>12</v>
      </c>
      <c r="H38" s="140"/>
      <c r="I38" s="141"/>
    </row>
    <row r="39" spans="1:9" ht="22.2">
      <c r="A39" s="142">
        <v>193001</v>
      </c>
      <c r="B39" s="142">
        <v>35</v>
      </c>
      <c r="C39" s="143" t="s">
        <v>66</v>
      </c>
      <c r="D39" s="142" t="s">
        <v>16</v>
      </c>
      <c r="E39" s="143" t="s">
        <v>67</v>
      </c>
      <c r="F39" s="143" t="s">
        <v>44</v>
      </c>
      <c r="G39" s="142" t="s">
        <v>12</v>
      </c>
      <c r="H39" s="142"/>
      <c r="I39" s="143" t="s">
        <v>68</v>
      </c>
    </row>
    <row r="40" spans="1:9" ht="22.2">
      <c r="A40" s="140">
        <v>114001</v>
      </c>
      <c r="B40" s="140">
        <v>36</v>
      </c>
      <c r="C40" s="141" t="s">
        <v>69</v>
      </c>
      <c r="D40" s="140"/>
      <c r="E40" s="141" t="s">
        <v>69</v>
      </c>
      <c r="F40" s="141" t="s">
        <v>11</v>
      </c>
      <c r="G40" s="140" t="s">
        <v>12</v>
      </c>
      <c r="H40" s="140"/>
      <c r="I40" s="141"/>
    </row>
    <row r="41" spans="1:9" ht="22.2">
      <c r="A41" s="140">
        <v>152001</v>
      </c>
      <c r="B41" s="140">
        <v>37</v>
      </c>
      <c r="C41" s="141" t="s">
        <v>70</v>
      </c>
      <c r="D41" s="140"/>
      <c r="E41" s="141" t="s">
        <v>70</v>
      </c>
      <c r="F41" s="141" t="s">
        <v>34</v>
      </c>
      <c r="G41" s="140" t="s">
        <v>12</v>
      </c>
      <c r="H41" s="140"/>
      <c r="I41" s="141"/>
    </row>
    <row r="42" spans="1:9" ht="22.2">
      <c r="A42" s="142"/>
      <c r="B42" s="142"/>
      <c r="C42" s="143" t="s">
        <v>71</v>
      </c>
      <c r="D42" s="142"/>
      <c r="E42" s="143" t="s">
        <v>72</v>
      </c>
      <c r="F42" s="143" t="s">
        <v>11</v>
      </c>
      <c r="G42" s="142"/>
      <c r="H42" s="142"/>
      <c r="I42" s="143" t="s">
        <v>73</v>
      </c>
    </row>
    <row r="43" spans="1:9" ht="22.2">
      <c r="A43" s="140">
        <v>109001</v>
      </c>
      <c r="B43" s="140">
        <v>38</v>
      </c>
      <c r="C43" s="141" t="s">
        <v>74</v>
      </c>
      <c r="D43" s="140" t="s">
        <v>16</v>
      </c>
      <c r="E43" s="141" t="s">
        <v>75</v>
      </c>
      <c r="F43" s="141" t="s">
        <v>11</v>
      </c>
      <c r="G43" s="140" t="s">
        <v>12</v>
      </c>
      <c r="H43" s="140"/>
      <c r="I43" s="141"/>
    </row>
    <row r="44" spans="1:9" ht="22.2">
      <c r="A44" s="140">
        <v>110001</v>
      </c>
      <c r="B44" s="140">
        <v>39</v>
      </c>
      <c r="C44" s="141" t="s">
        <v>76</v>
      </c>
      <c r="D44" s="140" t="s">
        <v>16</v>
      </c>
      <c r="E44" s="141" t="s">
        <v>77</v>
      </c>
      <c r="F44" s="141" t="s">
        <v>11</v>
      </c>
      <c r="G44" s="140" t="s">
        <v>12</v>
      </c>
      <c r="H44" s="140"/>
      <c r="I44" s="141"/>
    </row>
    <row r="45" spans="1:9" ht="22.2">
      <c r="A45" s="140">
        <v>262001</v>
      </c>
      <c r="B45" s="140">
        <v>40</v>
      </c>
      <c r="C45" s="141" t="s">
        <v>78</v>
      </c>
      <c r="D45" s="140"/>
      <c r="E45" s="141" t="s">
        <v>78</v>
      </c>
      <c r="F45" s="141" t="s">
        <v>20</v>
      </c>
      <c r="G45" s="140" t="s">
        <v>12</v>
      </c>
      <c r="H45" s="140"/>
      <c r="I45" s="141"/>
    </row>
    <row r="46" spans="1:9" ht="22.2">
      <c r="A46" s="142">
        <v>182001</v>
      </c>
      <c r="B46" s="142">
        <v>41</v>
      </c>
      <c r="C46" s="143" t="s">
        <v>79</v>
      </c>
      <c r="D46" s="142" t="s">
        <v>16</v>
      </c>
      <c r="E46" s="143" t="s">
        <v>80</v>
      </c>
      <c r="F46" s="143" t="s">
        <v>34</v>
      </c>
      <c r="G46" s="142" t="s">
        <v>12</v>
      </c>
      <c r="H46" s="142"/>
      <c r="I46" s="143" t="s">
        <v>81</v>
      </c>
    </row>
    <row r="47" spans="1:9" ht="22.2">
      <c r="A47" s="140">
        <v>111001</v>
      </c>
      <c r="B47" s="140">
        <v>42</v>
      </c>
      <c r="C47" s="141" t="s">
        <v>82</v>
      </c>
      <c r="D47" s="140"/>
      <c r="E47" s="141" t="s">
        <v>82</v>
      </c>
      <c r="F47" s="141" t="s">
        <v>11</v>
      </c>
      <c r="G47" s="140" t="s">
        <v>12</v>
      </c>
      <c r="H47" s="140"/>
      <c r="I47" s="141"/>
    </row>
    <row r="48" spans="1:9" ht="22.2">
      <c r="A48" s="140">
        <v>309001</v>
      </c>
      <c r="B48" s="140">
        <v>43</v>
      </c>
      <c r="C48" s="141" t="s">
        <v>83</v>
      </c>
      <c r="D48" s="140"/>
      <c r="E48" s="141" t="s">
        <v>83</v>
      </c>
      <c r="F48" s="141" t="s">
        <v>44</v>
      </c>
      <c r="G48" s="140" t="s">
        <v>12</v>
      </c>
      <c r="H48" s="140"/>
      <c r="I48" s="141"/>
    </row>
    <row r="49" spans="1:9" ht="22.2">
      <c r="A49" s="142">
        <v>115001</v>
      </c>
      <c r="B49" s="142">
        <v>44</v>
      </c>
      <c r="C49" s="143" t="s">
        <v>84</v>
      </c>
      <c r="D49" s="142" t="s">
        <v>16</v>
      </c>
      <c r="E49" s="143" t="s">
        <v>85</v>
      </c>
      <c r="F49" s="143" t="s">
        <v>34</v>
      </c>
      <c r="G49" s="142" t="s">
        <v>12</v>
      </c>
      <c r="H49" s="142"/>
      <c r="I49" s="143" t="s">
        <v>86</v>
      </c>
    </row>
    <row r="50" spans="1:9" ht="22.2">
      <c r="A50" s="140">
        <v>305001</v>
      </c>
      <c r="B50" s="140">
        <v>45</v>
      </c>
      <c r="C50" s="141" t="s">
        <v>87</v>
      </c>
      <c r="D50" s="140"/>
      <c r="E50" s="141" t="s">
        <v>87</v>
      </c>
      <c r="F50" s="141" t="s">
        <v>44</v>
      </c>
      <c r="G50" s="140" t="s">
        <v>12</v>
      </c>
      <c r="H50" s="140"/>
      <c r="I50" s="141"/>
    </row>
    <row r="51" spans="1:9" ht="22.2">
      <c r="A51" s="142">
        <v>119001</v>
      </c>
      <c r="B51" s="142">
        <v>46</v>
      </c>
      <c r="C51" s="143" t="s">
        <v>88</v>
      </c>
      <c r="D51" s="142" t="s">
        <v>16</v>
      </c>
      <c r="E51" s="143" t="s">
        <v>89</v>
      </c>
      <c r="F51" s="143" t="s">
        <v>11</v>
      </c>
      <c r="G51" s="142" t="s">
        <v>12</v>
      </c>
      <c r="H51" s="142"/>
      <c r="I51" s="143" t="s">
        <v>68</v>
      </c>
    </row>
    <row r="52" spans="1:9" ht="22.2">
      <c r="A52" s="140">
        <v>190001</v>
      </c>
      <c r="B52" s="140">
        <v>47</v>
      </c>
      <c r="C52" s="141" t="s">
        <v>90</v>
      </c>
      <c r="D52" s="140"/>
      <c r="E52" s="141" t="s">
        <v>90</v>
      </c>
      <c r="F52" s="141" t="s">
        <v>11</v>
      </c>
      <c r="G52" s="140" t="s">
        <v>12</v>
      </c>
      <c r="H52" s="140"/>
      <c r="I52" s="141"/>
    </row>
    <row r="53" spans="1:9" ht="22.2">
      <c r="A53" s="140">
        <v>112001</v>
      </c>
      <c r="B53" s="140">
        <v>48</v>
      </c>
      <c r="C53" s="141" t="s">
        <v>91</v>
      </c>
      <c r="D53" s="140"/>
      <c r="E53" s="141" t="s">
        <v>91</v>
      </c>
      <c r="F53" s="141" t="s">
        <v>11</v>
      </c>
      <c r="G53" s="140" t="s">
        <v>12</v>
      </c>
      <c r="H53" s="140"/>
      <c r="I53" s="141"/>
    </row>
    <row r="54" spans="1:9" ht="22.2">
      <c r="A54" s="140">
        <v>189001</v>
      </c>
      <c r="B54" s="140">
        <v>49</v>
      </c>
      <c r="C54" s="141" t="s">
        <v>92</v>
      </c>
      <c r="D54" s="140" t="s">
        <v>16</v>
      </c>
      <c r="E54" s="141" t="s">
        <v>93</v>
      </c>
      <c r="F54" s="141" t="s">
        <v>94</v>
      </c>
      <c r="G54" s="140" t="s">
        <v>12</v>
      </c>
      <c r="H54" s="140"/>
      <c r="I54" s="141"/>
    </row>
    <row r="55" spans="1:9" ht="22.2">
      <c r="A55" s="140">
        <v>118001</v>
      </c>
      <c r="B55" s="140">
        <v>50</v>
      </c>
      <c r="C55" s="141" t="s">
        <v>95</v>
      </c>
      <c r="D55" s="140" t="s">
        <v>16</v>
      </c>
      <c r="E55" s="141" t="s">
        <v>96</v>
      </c>
      <c r="F55" s="141" t="s">
        <v>11</v>
      </c>
      <c r="G55" s="140" t="s">
        <v>12</v>
      </c>
      <c r="H55" s="140"/>
      <c r="I55" s="141"/>
    </row>
    <row r="56" spans="1:9" ht="22.2">
      <c r="A56" s="142">
        <v>479001</v>
      </c>
      <c r="B56" s="142">
        <v>51</v>
      </c>
      <c r="C56" s="143" t="s">
        <v>97</v>
      </c>
      <c r="D56" s="142" t="s">
        <v>16</v>
      </c>
      <c r="E56" s="143" t="s">
        <v>98</v>
      </c>
      <c r="F56" s="143" t="s">
        <v>34</v>
      </c>
      <c r="G56" s="142" t="s">
        <v>12</v>
      </c>
      <c r="H56" s="142"/>
      <c r="I56" s="143" t="s">
        <v>81</v>
      </c>
    </row>
    <row r="57" spans="1:9" ht="22.2">
      <c r="A57" s="140">
        <v>468001</v>
      </c>
      <c r="B57" s="140">
        <v>52</v>
      </c>
      <c r="C57" s="141" t="s">
        <v>99</v>
      </c>
      <c r="D57" s="140"/>
      <c r="E57" s="141" t="s">
        <v>99</v>
      </c>
      <c r="F57" s="141" t="s">
        <v>34</v>
      </c>
      <c r="G57" s="140" t="s">
        <v>12</v>
      </c>
      <c r="H57" s="140"/>
      <c r="I57" s="141"/>
    </row>
    <row r="58" spans="1:9" ht="22.2">
      <c r="A58" s="140">
        <v>475001</v>
      </c>
      <c r="B58" s="140">
        <v>53</v>
      </c>
      <c r="C58" s="141" t="s">
        <v>100</v>
      </c>
      <c r="D58" s="140"/>
      <c r="E58" s="141" t="s">
        <v>100</v>
      </c>
      <c r="F58" s="141" t="s">
        <v>34</v>
      </c>
      <c r="G58" s="140" t="s">
        <v>12</v>
      </c>
      <c r="H58" s="140"/>
      <c r="I58" s="141"/>
    </row>
    <row r="59" spans="1:9" ht="22.2">
      <c r="A59" s="140">
        <v>476001</v>
      </c>
      <c r="B59" s="140">
        <v>54</v>
      </c>
      <c r="C59" s="141" t="s">
        <v>101</v>
      </c>
      <c r="D59" s="140"/>
      <c r="E59" s="141" t="s">
        <v>101</v>
      </c>
      <c r="F59" s="141" t="s">
        <v>34</v>
      </c>
      <c r="G59" s="140" t="s">
        <v>12</v>
      </c>
      <c r="H59" s="140"/>
      <c r="I59" s="141"/>
    </row>
    <row r="60" spans="1:9" ht="22.2">
      <c r="A60" s="140">
        <v>303001</v>
      </c>
      <c r="B60" s="140">
        <v>55</v>
      </c>
      <c r="C60" s="141" t="s">
        <v>102</v>
      </c>
      <c r="D60" s="140" t="s">
        <v>16</v>
      </c>
      <c r="E60" s="141" t="s">
        <v>103</v>
      </c>
      <c r="F60" s="141" t="s">
        <v>44</v>
      </c>
      <c r="G60" s="140" t="s">
        <v>12</v>
      </c>
      <c r="H60" s="140"/>
      <c r="I60" s="141"/>
    </row>
    <row r="61" spans="1:9" ht="22.2">
      <c r="A61" s="142">
        <v>337001</v>
      </c>
      <c r="B61" s="142">
        <v>56</v>
      </c>
      <c r="C61" s="143" t="s">
        <v>104</v>
      </c>
      <c r="D61" s="142" t="s">
        <v>16</v>
      </c>
      <c r="E61" s="143" t="s">
        <v>104</v>
      </c>
      <c r="F61" s="143" t="s">
        <v>29</v>
      </c>
      <c r="G61" s="142" t="s">
        <v>12</v>
      </c>
      <c r="H61" s="142"/>
      <c r="I61" s="143" t="s">
        <v>105</v>
      </c>
    </row>
    <row r="62" spans="1:9" ht="22.2">
      <c r="A62" s="142">
        <v>331001</v>
      </c>
      <c r="B62" s="142">
        <v>57</v>
      </c>
      <c r="C62" s="143" t="s">
        <v>106</v>
      </c>
      <c r="D62" s="142" t="s">
        <v>16</v>
      </c>
      <c r="E62" s="143" t="s">
        <v>107</v>
      </c>
      <c r="F62" s="143" t="s">
        <v>29</v>
      </c>
      <c r="G62" s="142" t="s">
        <v>12</v>
      </c>
      <c r="H62" s="142"/>
      <c r="I62" s="143" t="s">
        <v>108</v>
      </c>
    </row>
    <row r="63" spans="1:9" ht="22.2">
      <c r="A63" s="140">
        <v>338001</v>
      </c>
      <c r="B63" s="140">
        <v>58</v>
      </c>
      <c r="C63" s="141" t="s">
        <v>109</v>
      </c>
      <c r="D63" s="140"/>
      <c r="E63" s="141" t="s">
        <v>109</v>
      </c>
      <c r="F63" s="141" t="s">
        <v>29</v>
      </c>
      <c r="G63" s="140" t="s">
        <v>12</v>
      </c>
      <c r="H63" s="140"/>
      <c r="I63" s="141"/>
    </row>
    <row r="64" spans="1:9" ht="22.2">
      <c r="A64" s="140">
        <v>273001</v>
      </c>
      <c r="B64" s="140">
        <v>59</v>
      </c>
      <c r="C64" s="141" t="s">
        <v>110</v>
      </c>
      <c r="D64" s="140"/>
      <c r="E64" s="141" t="s">
        <v>110</v>
      </c>
      <c r="F64" s="141" t="s">
        <v>20</v>
      </c>
      <c r="G64" s="140" t="s">
        <v>12</v>
      </c>
      <c r="H64" s="140"/>
      <c r="I64" s="141"/>
    </row>
    <row r="65" spans="1:9" ht="22.2">
      <c r="A65" s="142"/>
      <c r="B65" s="142"/>
      <c r="C65" s="143" t="s">
        <v>111</v>
      </c>
      <c r="D65" s="142"/>
      <c r="E65" s="143" t="s">
        <v>58</v>
      </c>
      <c r="F65" s="143" t="s">
        <v>59</v>
      </c>
      <c r="G65" s="142"/>
      <c r="H65" s="142"/>
      <c r="I65" s="143" t="s">
        <v>112</v>
      </c>
    </row>
    <row r="66" spans="1:9" ht="22.2">
      <c r="A66" s="140">
        <v>265001</v>
      </c>
      <c r="B66" s="140">
        <v>60</v>
      </c>
      <c r="C66" s="141" t="s">
        <v>113</v>
      </c>
      <c r="D66" s="140"/>
      <c r="E66" s="141" t="s">
        <v>113</v>
      </c>
      <c r="F66" s="141" t="s">
        <v>20</v>
      </c>
      <c r="G66" s="140" t="s">
        <v>12</v>
      </c>
      <c r="H66" s="140"/>
      <c r="I66" s="141"/>
    </row>
    <row r="67" spans="1:9" ht="22.2">
      <c r="A67" s="140">
        <v>127001</v>
      </c>
      <c r="B67" s="140">
        <v>61</v>
      </c>
      <c r="C67" s="141" t="s">
        <v>114</v>
      </c>
      <c r="D67" s="140"/>
      <c r="E67" s="141" t="s">
        <v>114</v>
      </c>
      <c r="F67" s="141" t="s">
        <v>11</v>
      </c>
      <c r="G67" s="140" t="s">
        <v>12</v>
      </c>
      <c r="H67" s="140"/>
      <c r="I67" s="141"/>
    </row>
    <row r="68" spans="1:9" ht="22.2">
      <c r="A68" s="140">
        <v>128001</v>
      </c>
      <c r="B68" s="140">
        <v>62</v>
      </c>
      <c r="C68" s="141" t="s">
        <v>115</v>
      </c>
      <c r="D68" s="140"/>
      <c r="E68" s="141" t="s">
        <v>115</v>
      </c>
      <c r="F68" s="141" t="s">
        <v>11</v>
      </c>
      <c r="G68" s="140" t="s">
        <v>12</v>
      </c>
      <c r="H68" s="140"/>
      <c r="I68" s="141"/>
    </row>
    <row r="69" spans="1:9" ht="22.2">
      <c r="A69" s="140">
        <v>129001</v>
      </c>
      <c r="B69" s="140">
        <v>63</v>
      </c>
      <c r="C69" s="141" t="s">
        <v>116</v>
      </c>
      <c r="D69" s="140"/>
      <c r="E69" s="141" t="s">
        <v>116</v>
      </c>
      <c r="F69" s="141" t="s">
        <v>11</v>
      </c>
      <c r="G69" s="140" t="s">
        <v>12</v>
      </c>
      <c r="H69" s="140"/>
      <c r="I69" s="141"/>
    </row>
    <row r="70" spans="1:9" ht="22.2">
      <c r="A70" s="140">
        <v>132001</v>
      </c>
      <c r="B70" s="140">
        <v>64</v>
      </c>
      <c r="C70" s="141" t="s">
        <v>117</v>
      </c>
      <c r="D70" s="140"/>
      <c r="E70" s="141" t="s">
        <v>117</v>
      </c>
      <c r="F70" s="141" t="s">
        <v>11</v>
      </c>
      <c r="G70" s="140" t="s">
        <v>12</v>
      </c>
      <c r="H70" s="140"/>
      <c r="I70" s="141"/>
    </row>
    <row r="71" spans="1:9" ht="22.2">
      <c r="A71" s="140">
        <v>301001</v>
      </c>
      <c r="B71" s="140">
        <v>65</v>
      </c>
      <c r="C71" s="141" t="s">
        <v>118</v>
      </c>
      <c r="D71" s="140"/>
      <c r="E71" s="141" t="s">
        <v>118</v>
      </c>
      <c r="F71" s="141" t="s">
        <v>44</v>
      </c>
      <c r="G71" s="140" t="s">
        <v>12</v>
      </c>
      <c r="H71" s="140"/>
      <c r="I71" s="141"/>
    </row>
    <row r="72" spans="1:9" ht="22.2">
      <c r="A72" s="140">
        <v>269001</v>
      </c>
      <c r="B72" s="140">
        <v>66</v>
      </c>
      <c r="C72" s="141" t="s">
        <v>119</v>
      </c>
      <c r="D72" s="140"/>
      <c r="E72" s="141" t="s">
        <v>119</v>
      </c>
      <c r="F72" s="141" t="s">
        <v>20</v>
      </c>
      <c r="G72" s="140" t="s">
        <v>12</v>
      </c>
      <c r="H72" s="140"/>
      <c r="I72" s="141"/>
    </row>
    <row r="73" spans="1:9" ht="22.2">
      <c r="A73" s="140">
        <v>164001</v>
      </c>
      <c r="B73" s="140">
        <v>67</v>
      </c>
      <c r="C73" s="141" t="s">
        <v>120</v>
      </c>
      <c r="D73" s="140"/>
      <c r="E73" s="141" t="s">
        <v>120</v>
      </c>
      <c r="F73" s="141" t="s">
        <v>11</v>
      </c>
      <c r="G73" s="140" t="s">
        <v>12</v>
      </c>
      <c r="H73" s="140"/>
      <c r="I73" s="141"/>
    </row>
    <row r="74" spans="1:9" ht="22.2">
      <c r="A74" s="140">
        <v>165001</v>
      </c>
      <c r="B74" s="140">
        <v>68</v>
      </c>
      <c r="C74" s="141" t="s">
        <v>121</v>
      </c>
      <c r="D74" s="140"/>
      <c r="E74" s="141" t="s">
        <v>121</v>
      </c>
      <c r="F74" s="141" t="s">
        <v>11</v>
      </c>
      <c r="G74" s="140" t="s">
        <v>12</v>
      </c>
      <c r="H74" s="140"/>
      <c r="I74" s="141"/>
    </row>
    <row r="75" spans="1:9" ht="22.2">
      <c r="A75" s="140">
        <v>166001</v>
      </c>
      <c r="B75" s="140">
        <v>69</v>
      </c>
      <c r="C75" s="141" t="s">
        <v>122</v>
      </c>
      <c r="D75" s="140"/>
      <c r="E75" s="141" t="s">
        <v>122</v>
      </c>
      <c r="F75" s="141" t="s">
        <v>11</v>
      </c>
      <c r="G75" s="140" t="s">
        <v>12</v>
      </c>
      <c r="H75" s="140"/>
      <c r="I75" s="141"/>
    </row>
    <row r="76" spans="1:9" ht="22.2">
      <c r="A76" s="140">
        <v>167001</v>
      </c>
      <c r="B76" s="140">
        <v>70</v>
      </c>
      <c r="C76" s="141" t="s">
        <v>123</v>
      </c>
      <c r="D76" s="140"/>
      <c r="E76" s="141" t="s">
        <v>123</v>
      </c>
      <c r="F76" s="141" t="s">
        <v>11</v>
      </c>
      <c r="G76" s="140" t="s">
        <v>12</v>
      </c>
      <c r="H76" s="140"/>
      <c r="I76" s="141"/>
    </row>
    <row r="77" spans="1:9" ht="22.2">
      <c r="A77" s="140">
        <v>168001</v>
      </c>
      <c r="B77" s="140">
        <v>71</v>
      </c>
      <c r="C77" s="141" t="s">
        <v>124</v>
      </c>
      <c r="D77" s="140"/>
      <c r="E77" s="141" t="s">
        <v>124</v>
      </c>
      <c r="F77" s="141" t="s">
        <v>11</v>
      </c>
      <c r="G77" s="140" t="s">
        <v>12</v>
      </c>
      <c r="H77" s="140"/>
      <c r="I77" s="141"/>
    </row>
    <row r="78" spans="1:9" ht="22.2">
      <c r="A78" s="140">
        <v>187001</v>
      </c>
      <c r="B78" s="140">
        <v>72</v>
      </c>
      <c r="C78" s="141" t="s">
        <v>125</v>
      </c>
      <c r="D78" s="140"/>
      <c r="E78" s="141" t="s">
        <v>125</v>
      </c>
      <c r="F78" s="141" t="s">
        <v>11</v>
      </c>
      <c r="G78" s="140" t="s">
        <v>12</v>
      </c>
      <c r="H78" s="140"/>
      <c r="I78" s="141"/>
    </row>
    <row r="79" spans="1:9" ht="22.2">
      <c r="A79" s="140">
        <v>192001</v>
      </c>
      <c r="B79" s="140">
        <v>73</v>
      </c>
      <c r="C79" s="141" t="s">
        <v>126</v>
      </c>
      <c r="D79" s="140"/>
      <c r="E79" s="141" t="s">
        <v>126</v>
      </c>
      <c r="F79" s="141" t="s">
        <v>11</v>
      </c>
      <c r="G79" s="140" t="s">
        <v>12</v>
      </c>
      <c r="H79" s="140"/>
      <c r="I79" s="141"/>
    </row>
    <row r="80" spans="1:9" ht="22.2">
      <c r="A80" s="140">
        <v>159001</v>
      </c>
      <c r="B80" s="140">
        <v>74</v>
      </c>
      <c r="C80" s="141" t="s">
        <v>127</v>
      </c>
      <c r="D80" s="140"/>
      <c r="E80" s="141" t="s">
        <v>127</v>
      </c>
      <c r="F80" s="141" t="s">
        <v>11</v>
      </c>
      <c r="G80" s="140" t="s">
        <v>12</v>
      </c>
      <c r="H80" s="140"/>
      <c r="I80" s="141"/>
    </row>
    <row r="81" spans="1:9" ht="22.2">
      <c r="A81" s="140">
        <v>160001</v>
      </c>
      <c r="B81" s="140">
        <v>75</v>
      </c>
      <c r="C81" s="141" t="s">
        <v>128</v>
      </c>
      <c r="D81" s="140"/>
      <c r="E81" s="141" t="s">
        <v>128</v>
      </c>
      <c r="F81" s="141" t="s">
        <v>11</v>
      </c>
      <c r="G81" s="140" t="s">
        <v>12</v>
      </c>
      <c r="H81" s="140"/>
      <c r="I81" s="141"/>
    </row>
    <row r="82" spans="1:9" ht="22.2">
      <c r="A82" s="140">
        <v>161001</v>
      </c>
      <c r="B82" s="140">
        <v>76</v>
      </c>
      <c r="C82" s="141" t="s">
        <v>129</v>
      </c>
      <c r="D82" s="140"/>
      <c r="E82" s="141" t="s">
        <v>129</v>
      </c>
      <c r="F82" s="141" t="s">
        <v>11</v>
      </c>
      <c r="G82" s="140" t="s">
        <v>12</v>
      </c>
      <c r="H82" s="140"/>
      <c r="I82" s="141"/>
    </row>
    <row r="83" spans="1:9" ht="22.2">
      <c r="A83" s="140">
        <v>162001</v>
      </c>
      <c r="B83" s="140">
        <v>77</v>
      </c>
      <c r="C83" s="141" t="s">
        <v>130</v>
      </c>
      <c r="D83" s="140"/>
      <c r="E83" s="141" t="s">
        <v>130</v>
      </c>
      <c r="F83" s="141" t="s">
        <v>11</v>
      </c>
      <c r="G83" s="140" t="s">
        <v>12</v>
      </c>
      <c r="H83" s="140"/>
      <c r="I83" s="141"/>
    </row>
    <row r="84" spans="1:9" ht="22.2">
      <c r="A84" s="140">
        <v>163001</v>
      </c>
      <c r="B84" s="140">
        <v>78</v>
      </c>
      <c r="C84" s="141" t="s">
        <v>131</v>
      </c>
      <c r="D84" s="140"/>
      <c r="E84" s="141" t="s">
        <v>131</v>
      </c>
      <c r="F84" s="141" t="s">
        <v>11</v>
      </c>
      <c r="G84" s="140" t="s">
        <v>12</v>
      </c>
      <c r="H84" s="140"/>
      <c r="I84" s="141"/>
    </row>
    <row r="85" spans="1:9" ht="22.2">
      <c r="A85" s="140">
        <v>186001</v>
      </c>
      <c r="B85" s="140">
        <v>79</v>
      </c>
      <c r="C85" s="141" t="s">
        <v>132</v>
      </c>
      <c r="D85" s="140"/>
      <c r="E85" s="141" t="s">
        <v>132</v>
      </c>
      <c r="F85" s="141" t="s">
        <v>11</v>
      </c>
      <c r="G85" s="140" t="s">
        <v>12</v>
      </c>
      <c r="H85" s="140"/>
      <c r="I85" s="141"/>
    </row>
    <row r="86" spans="1:9" ht="22.2">
      <c r="A86" s="140">
        <v>191001</v>
      </c>
      <c r="B86" s="140">
        <v>80</v>
      </c>
      <c r="C86" s="141" t="s">
        <v>133</v>
      </c>
      <c r="D86" s="140"/>
      <c r="E86" s="141" t="s">
        <v>133</v>
      </c>
      <c r="F86" s="141" t="s">
        <v>11</v>
      </c>
      <c r="G86" s="140" t="s">
        <v>12</v>
      </c>
      <c r="H86" s="140"/>
      <c r="I86" s="141"/>
    </row>
    <row r="87" spans="1:9" ht="22.2">
      <c r="A87" s="140">
        <v>137001</v>
      </c>
      <c r="B87" s="140">
        <v>81</v>
      </c>
      <c r="C87" s="141" t="s">
        <v>134</v>
      </c>
      <c r="D87" s="140"/>
      <c r="E87" s="141" t="s">
        <v>134</v>
      </c>
      <c r="F87" s="141" t="s">
        <v>11</v>
      </c>
      <c r="G87" s="140" t="s">
        <v>12</v>
      </c>
      <c r="H87" s="140"/>
      <c r="I87" s="141"/>
    </row>
    <row r="88" spans="1:9" ht="22.2">
      <c r="A88" s="140">
        <v>138001</v>
      </c>
      <c r="B88" s="140">
        <v>82</v>
      </c>
      <c r="C88" s="141" t="s">
        <v>135</v>
      </c>
      <c r="D88" s="140"/>
      <c r="E88" s="141" t="s">
        <v>135</v>
      </c>
      <c r="F88" s="141" t="s">
        <v>11</v>
      </c>
      <c r="G88" s="140" t="s">
        <v>12</v>
      </c>
      <c r="H88" s="140"/>
      <c r="I88" s="141"/>
    </row>
    <row r="89" spans="1:9" ht="22.2">
      <c r="A89" s="140">
        <v>139001</v>
      </c>
      <c r="B89" s="140">
        <v>83</v>
      </c>
      <c r="C89" s="141" t="s">
        <v>136</v>
      </c>
      <c r="D89" s="140"/>
      <c r="E89" s="141" t="s">
        <v>136</v>
      </c>
      <c r="F89" s="141" t="s">
        <v>11</v>
      </c>
      <c r="G89" s="140" t="s">
        <v>12</v>
      </c>
      <c r="H89" s="140"/>
      <c r="I89" s="141"/>
    </row>
    <row r="90" spans="1:9" ht="22.2">
      <c r="A90" s="140">
        <v>140001</v>
      </c>
      <c r="B90" s="140">
        <v>84</v>
      </c>
      <c r="C90" s="141" t="s">
        <v>137</v>
      </c>
      <c r="D90" s="140"/>
      <c r="E90" s="141" t="s">
        <v>137</v>
      </c>
      <c r="F90" s="141" t="s">
        <v>11</v>
      </c>
      <c r="G90" s="140" t="s">
        <v>12</v>
      </c>
      <c r="H90" s="140"/>
      <c r="I90" s="141"/>
    </row>
    <row r="91" spans="1:9" ht="22.2">
      <c r="A91" s="140">
        <v>141001</v>
      </c>
      <c r="B91" s="140">
        <v>85</v>
      </c>
      <c r="C91" s="141" t="s">
        <v>138</v>
      </c>
      <c r="D91" s="140"/>
      <c r="E91" s="141" t="s">
        <v>138</v>
      </c>
      <c r="F91" s="141" t="s">
        <v>11</v>
      </c>
      <c r="G91" s="140" t="s">
        <v>12</v>
      </c>
      <c r="H91" s="140"/>
      <c r="I91" s="141"/>
    </row>
    <row r="92" spans="1:9" ht="22.2">
      <c r="A92" s="140">
        <v>142001</v>
      </c>
      <c r="B92" s="140">
        <v>86</v>
      </c>
      <c r="C92" s="141" t="s">
        <v>139</v>
      </c>
      <c r="D92" s="140"/>
      <c r="E92" s="141" t="s">
        <v>139</v>
      </c>
      <c r="F92" s="141" t="s">
        <v>11</v>
      </c>
      <c r="G92" s="140" t="s">
        <v>12</v>
      </c>
      <c r="H92" s="140"/>
      <c r="I92" s="141"/>
    </row>
    <row r="93" spans="1:9" ht="22.2">
      <c r="A93" s="140">
        <v>143001</v>
      </c>
      <c r="B93" s="140">
        <v>87</v>
      </c>
      <c r="C93" s="141" t="s">
        <v>140</v>
      </c>
      <c r="D93" s="140"/>
      <c r="E93" s="141" t="s">
        <v>140</v>
      </c>
      <c r="F93" s="141" t="s">
        <v>11</v>
      </c>
      <c r="G93" s="140" t="s">
        <v>12</v>
      </c>
      <c r="H93" s="140"/>
      <c r="I93" s="141"/>
    </row>
    <row r="94" spans="1:9" ht="22.2">
      <c r="A94" s="140">
        <v>134001</v>
      </c>
      <c r="B94" s="140">
        <v>88</v>
      </c>
      <c r="C94" s="141" t="s">
        <v>141</v>
      </c>
      <c r="D94" s="140"/>
      <c r="E94" s="141" t="s">
        <v>141</v>
      </c>
      <c r="F94" s="141" t="s">
        <v>11</v>
      </c>
      <c r="G94" s="140" t="s">
        <v>12</v>
      </c>
      <c r="H94" s="140"/>
      <c r="I94" s="141"/>
    </row>
    <row r="95" spans="1:9" ht="22.2">
      <c r="A95" s="140">
        <v>133001</v>
      </c>
      <c r="B95" s="140">
        <v>89</v>
      </c>
      <c r="C95" s="141" t="s">
        <v>142</v>
      </c>
      <c r="D95" s="140"/>
      <c r="E95" s="141" t="s">
        <v>142</v>
      </c>
      <c r="F95" s="141" t="s">
        <v>11</v>
      </c>
      <c r="G95" s="140" t="s">
        <v>12</v>
      </c>
      <c r="H95" s="140"/>
      <c r="I95" s="141"/>
    </row>
    <row r="96" spans="1:9" ht="22.2">
      <c r="A96" s="140">
        <v>135001</v>
      </c>
      <c r="B96" s="140">
        <v>90</v>
      </c>
      <c r="C96" s="141" t="s">
        <v>143</v>
      </c>
      <c r="D96" s="140"/>
      <c r="E96" s="141" t="s">
        <v>143</v>
      </c>
      <c r="F96" s="141" t="s">
        <v>11</v>
      </c>
      <c r="G96" s="140" t="s">
        <v>12</v>
      </c>
      <c r="H96" s="140"/>
      <c r="I96" s="141"/>
    </row>
    <row r="97" spans="1:9" ht="22.2">
      <c r="A97" s="140">
        <v>175001</v>
      </c>
      <c r="B97" s="140">
        <v>91</v>
      </c>
      <c r="C97" s="141" t="s">
        <v>144</v>
      </c>
      <c r="D97" s="140"/>
      <c r="E97" s="141" t="s">
        <v>144</v>
      </c>
      <c r="F97" s="141" t="s">
        <v>11</v>
      </c>
      <c r="G97" s="140" t="s">
        <v>12</v>
      </c>
      <c r="H97" s="140"/>
      <c r="I97" s="141"/>
    </row>
    <row r="98" spans="1:9" ht="22.2">
      <c r="A98" s="140">
        <v>255001</v>
      </c>
      <c r="B98" s="140">
        <v>92</v>
      </c>
      <c r="C98" s="141" t="s">
        <v>145</v>
      </c>
      <c r="D98" s="140"/>
      <c r="E98" s="141" t="s">
        <v>145</v>
      </c>
      <c r="F98" s="141" t="s">
        <v>20</v>
      </c>
      <c r="G98" s="140" t="s">
        <v>12</v>
      </c>
      <c r="H98" s="140"/>
      <c r="I98" s="141"/>
    </row>
    <row r="99" spans="1:9" ht="22.2">
      <c r="A99" s="140">
        <v>267001</v>
      </c>
      <c r="B99" s="140">
        <v>93</v>
      </c>
      <c r="C99" s="141" t="s">
        <v>146</v>
      </c>
      <c r="D99" s="140"/>
      <c r="E99" s="141" t="s">
        <v>146</v>
      </c>
      <c r="F99" s="141" t="s">
        <v>20</v>
      </c>
      <c r="G99" s="140" t="s">
        <v>12</v>
      </c>
      <c r="H99" s="140"/>
      <c r="I99" s="141"/>
    </row>
    <row r="100" spans="1:9" ht="22.2">
      <c r="A100" s="140">
        <v>144001</v>
      </c>
      <c r="B100" s="140">
        <v>94</v>
      </c>
      <c r="C100" s="141" t="s">
        <v>147</v>
      </c>
      <c r="D100" s="140"/>
      <c r="E100" s="141" t="s">
        <v>147</v>
      </c>
      <c r="F100" s="141" t="s">
        <v>11</v>
      </c>
      <c r="G100" s="140" t="s">
        <v>12</v>
      </c>
      <c r="H100" s="140"/>
      <c r="I100" s="141"/>
    </row>
    <row r="101" spans="1:9" ht="22.2">
      <c r="A101" s="140">
        <v>259001</v>
      </c>
      <c r="B101" s="140">
        <v>95</v>
      </c>
      <c r="C101" s="141" t="s">
        <v>148</v>
      </c>
      <c r="D101" s="140"/>
      <c r="E101" s="141" t="s">
        <v>148</v>
      </c>
      <c r="F101" s="141" t="s">
        <v>20</v>
      </c>
      <c r="G101" s="140" t="s">
        <v>12</v>
      </c>
      <c r="H101" s="140"/>
      <c r="I101" s="141"/>
    </row>
    <row r="102" spans="1:9" ht="22.2">
      <c r="A102" s="140">
        <v>260001</v>
      </c>
      <c r="B102" s="140">
        <v>96</v>
      </c>
      <c r="C102" s="141" t="s">
        <v>149</v>
      </c>
      <c r="D102" s="140"/>
      <c r="E102" s="141" t="s">
        <v>149</v>
      </c>
      <c r="F102" s="141" t="s">
        <v>20</v>
      </c>
      <c r="G102" s="140" t="s">
        <v>12</v>
      </c>
      <c r="H102" s="140"/>
      <c r="I102" s="141"/>
    </row>
    <row r="103" spans="1:9" ht="22.2">
      <c r="A103" s="140">
        <v>185001</v>
      </c>
      <c r="B103" s="140">
        <v>97</v>
      </c>
      <c r="C103" s="141" t="s">
        <v>150</v>
      </c>
      <c r="D103" s="140"/>
      <c r="E103" s="141" t="s">
        <v>150</v>
      </c>
      <c r="F103" s="141" t="s">
        <v>11</v>
      </c>
      <c r="G103" s="140" t="s">
        <v>12</v>
      </c>
      <c r="H103" s="140"/>
      <c r="I103" s="141"/>
    </row>
    <row r="104" spans="1:9" ht="22.2">
      <c r="A104" s="140">
        <v>333001</v>
      </c>
      <c r="B104" s="140">
        <v>98</v>
      </c>
      <c r="C104" s="141" t="s">
        <v>151</v>
      </c>
      <c r="D104" s="140"/>
      <c r="E104" s="141" t="s">
        <v>151</v>
      </c>
      <c r="F104" s="141" t="s">
        <v>29</v>
      </c>
      <c r="G104" s="140" t="s">
        <v>12</v>
      </c>
      <c r="H104" s="140"/>
      <c r="I104" s="141"/>
    </row>
    <row r="105" spans="1:9" ht="22.2">
      <c r="A105" s="140">
        <v>122001</v>
      </c>
      <c r="B105" s="140">
        <v>99</v>
      </c>
      <c r="C105" s="141" t="s">
        <v>152</v>
      </c>
      <c r="D105" s="140"/>
      <c r="E105" s="141" t="s">
        <v>152</v>
      </c>
      <c r="F105" s="141" t="s">
        <v>34</v>
      </c>
      <c r="G105" s="140" t="s">
        <v>12</v>
      </c>
      <c r="H105" s="140"/>
      <c r="I105" s="141"/>
    </row>
    <row r="106" spans="1:9" ht="22.2">
      <c r="A106" s="140">
        <v>136001</v>
      </c>
      <c r="B106" s="140">
        <v>100</v>
      </c>
      <c r="C106" s="141" t="s">
        <v>153</v>
      </c>
      <c r="D106" s="140"/>
      <c r="E106" s="141" t="s">
        <v>153</v>
      </c>
      <c r="F106" s="141" t="s">
        <v>29</v>
      </c>
      <c r="G106" s="140" t="s">
        <v>12</v>
      </c>
      <c r="H106" s="140"/>
      <c r="I106" s="141"/>
    </row>
    <row r="107" spans="1:9" ht="22.2">
      <c r="A107" s="140">
        <v>251001</v>
      </c>
      <c r="B107" s="140">
        <v>101</v>
      </c>
      <c r="C107" s="141" t="s">
        <v>154</v>
      </c>
      <c r="D107" s="140"/>
      <c r="E107" s="141" t="s">
        <v>154</v>
      </c>
      <c r="F107" s="141" t="s">
        <v>20</v>
      </c>
      <c r="G107" s="140" t="s">
        <v>12</v>
      </c>
      <c r="H107" s="140"/>
      <c r="I107" s="141"/>
    </row>
    <row r="108" spans="1:9" ht="22.2">
      <c r="A108" s="140">
        <v>174001</v>
      </c>
      <c r="B108" s="140">
        <v>102</v>
      </c>
      <c r="C108" s="141" t="s">
        <v>155</v>
      </c>
      <c r="D108" s="140"/>
      <c r="E108" s="141" t="s">
        <v>155</v>
      </c>
      <c r="F108" s="141" t="s">
        <v>11</v>
      </c>
      <c r="G108" s="140" t="s">
        <v>12</v>
      </c>
      <c r="H108" s="140"/>
      <c r="I108" s="141"/>
    </row>
    <row r="109" spans="1:9" ht="22.2">
      <c r="A109" s="140">
        <v>268001</v>
      </c>
      <c r="B109" s="140">
        <v>103</v>
      </c>
      <c r="C109" s="141" t="s">
        <v>156</v>
      </c>
      <c r="D109" s="140"/>
      <c r="E109" s="141" t="s">
        <v>156</v>
      </c>
      <c r="F109" s="141" t="s">
        <v>20</v>
      </c>
      <c r="G109" s="140" t="s">
        <v>12</v>
      </c>
      <c r="H109" s="140"/>
      <c r="I109" s="141"/>
    </row>
    <row r="110" spans="1:9" ht="22.2">
      <c r="A110" s="140">
        <v>258001</v>
      </c>
      <c r="B110" s="140">
        <v>104</v>
      </c>
      <c r="C110" s="141" t="s">
        <v>157</v>
      </c>
      <c r="D110" s="140"/>
      <c r="E110" s="141" t="s">
        <v>157</v>
      </c>
      <c r="F110" s="141" t="s">
        <v>20</v>
      </c>
      <c r="G110" s="140" t="s">
        <v>12</v>
      </c>
      <c r="H110" s="140"/>
      <c r="I110" s="141"/>
    </row>
    <row r="111" spans="1:9" ht="22.2">
      <c r="A111" s="140">
        <v>252002</v>
      </c>
      <c r="B111" s="140">
        <v>105</v>
      </c>
      <c r="C111" s="141" t="s">
        <v>158</v>
      </c>
      <c r="D111" s="140"/>
      <c r="E111" s="141" t="s">
        <v>158</v>
      </c>
      <c r="F111" s="141" t="s">
        <v>11</v>
      </c>
      <c r="G111" s="140" t="s">
        <v>12</v>
      </c>
      <c r="H111" s="140"/>
      <c r="I111" s="141"/>
    </row>
    <row r="112" spans="1:9" ht="22.2">
      <c r="A112" s="140">
        <v>256001</v>
      </c>
      <c r="B112" s="140">
        <v>106</v>
      </c>
      <c r="C112" s="141" t="s">
        <v>159</v>
      </c>
      <c r="D112" s="140"/>
      <c r="E112" s="141" t="s">
        <v>159</v>
      </c>
      <c r="F112" s="141" t="s">
        <v>20</v>
      </c>
      <c r="G112" s="140" t="s">
        <v>12</v>
      </c>
      <c r="H112" s="140"/>
      <c r="I112" s="141"/>
    </row>
    <row r="113" spans="1:9" ht="22.2">
      <c r="A113" s="140">
        <v>272001</v>
      </c>
      <c r="B113" s="140">
        <v>107</v>
      </c>
      <c r="C113" s="141" t="s">
        <v>160</v>
      </c>
      <c r="D113" s="140"/>
      <c r="E113" s="141" t="s">
        <v>160</v>
      </c>
      <c r="F113" s="141" t="s">
        <v>20</v>
      </c>
      <c r="G113" s="140" t="s">
        <v>12</v>
      </c>
      <c r="H113" s="140"/>
      <c r="I113" s="141"/>
    </row>
    <row r="114" spans="1:9" ht="22.2">
      <c r="A114" s="140">
        <v>311001</v>
      </c>
      <c r="B114" s="140">
        <v>108</v>
      </c>
      <c r="C114" s="141" t="s">
        <v>161</v>
      </c>
      <c r="D114" s="140"/>
      <c r="E114" s="141" t="s">
        <v>161</v>
      </c>
      <c r="F114" s="141" t="s">
        <v>44</v>
      </c>
      <c r="G114" s="140" t="s">
        <v>12</v>
      </c>
      <c r="H114" s="140"/>
      <c r="I114" s="141"/>
    </row>
    <row r="115" spans="1:9" ht="22.2">
      <c r="A115" s="140">
        <v>312001</v>
      </c>
      <c r="B115" s="140">
        <v>109</v>
      </c>
      <c r="C115" s="141" t="s">
        <v>162</v>
      </c>
      <c r="D115" s="140"/>
      <c r="E115" s="141" t="s">
        <v>162</v>
      </c>
      <c r="F115" s="141" t="s">
        <v>44</v>
      </c>
      <c r="G115" s="140" t="s">
        <v>12</v>
      </c>
      <c r="H115" s="140"/>
      <c r="I115" s="141"/>
    </row>
    <row r="116" spans="1:9" ht="22.2">
      <c r="A116" s="140">
        <v>314001</v>
      </c>
      <c r="B116" s="140">
        <v>110</v>
      </c>
      <c r="C116" s="141" t="s">
        <v>163</v>
      </c>
      <c r="D116" s="140"/>
      <c r="E116" s="141" t="s">
        <v>163</v>
      </c>
      <c r="F116" s="141" t="s">
        <v>44</v>
      </c>
      <c r="G116" s="140" t="s">
        <v>12</v>
      </c>
      <c r="H116" s="140"/>
      <c r="I116" s="141"/>
    </row>
    <row r="117" spans="1:9" ht="22.2">
      <c r="A117" s="140">
        <v>371001</v>
      </c>
      <c r="B117" s="140">
        <v>111</v>
      </c>
      <c r="C117" s="141" t="s">
        <v>164</v>
      </c>
      <c r="D117" s="140"/>
      <c r="E117" s="141" t="s">
        <v>164</v>
      </c>
      <c r="F117" s="141" t="s">
        <v>34</v>
      </c>
      <c r="G117" s="140" t="s">
        <v>12</v>
      </c>
      <c r="H117" s="140"/>
      <c r="I117" s="141"/>
    </row>
    <row r="118" spans="1:9" ht="22.2">
      <c r="A118" s="140">
        <v>372001</v>
      </c>
      <c r="B118" s="140">
        <v>112</v>
      </c>
      <c r="C118" s="141" t="s">
        <v>165</v>
      </c>
      <c r="D118" s="140"/>
      <c r="E118" s="141" t="s">
        <v>165</v>
      </c>
      <c r="F118" s="141" t="s">
        <v>34</v>
      </c>
      <c r="G118" s="140" t="s">
        <v>12</v>
      </c>
      <c r="H118" s="140"/>
      <c r="I118" s="141"/>
    </row>
    <row r="119" spans="1:9" ht="22.2">
      <c r="A119" s="140">
        <v>415001</v>
      </c>
      <c r="B119" s="140">
        <v>113</v>
      </c>
      <c r="C119" s="141" t="s">
        <v>166</v>
      </c>
      <c r="D119" s="140"/>
      <c r="E119" s="141" t="s">
        <v>166</v>
      </c>
      <c r="F119" s="141" t="s">
        <v>31</v>
      </c>
      <c r="G119" s="140" t="s">
        <v>12</v>
      </c>
      <c r="H119" s="140"/>
      <c r="I119" s="141"/>
    </row>
    <row r="120" spans="1:9" ht="22.2">
      <c r="A120" s="140">
        <v>426001</v>
      </c>
      <c r="B120" s="140">
        <v>114</v>
      </c>
      <c r="C120" s="141" t="s">
        <v>167</v>
      </c>
      <c r="D120" s="140"/>
      <c r="E120" s="141" t="s">
        <v>167</v>
      </c>
      <c r="F120" s="141" t="s">
        <v>31</v>
      </c>
      <c r="G120" s="140" t="s">
        <v>12</v>
      </c>
      <c r="H120" s="140"/>
      <c r="I120" s="141"/>
    </row>
    <row r="121" spans="1:9" ht="22.2">
      <c r="A121" s="140">
        <v>412001</v>
      </c>
      <c r="B121" s="140">
        <v>115</v>
      </c>
      <c r="C121" s="141" t="s">
        <v>168</v>
      </c>
      <c r="D121" s="140"/>
      <c r="E121" s="141" t="s">
        <v>168</v>
      </c>
      <c r="F121" s="141" t="s">
        <v>31</v>
      </c>
      <c r="G121" s="140" t="s">
        <v>12</v>
      </c>
      <c r="H121" s="140"/>
      <c r="I121" s="141"/>
    </row>
    <row r="122" spans="1:9" ht="22.2">
      <c r="A122" s="140">
        <v>336001</v>
      </c>
      <c r="B122" s="140">
        <v>116</v>
      </c>
      <c r="C122" s="141" t="s">
        <v>169</v>
      </c>
      <c r="D122" s="140"/>
      <c r="E122" s="141" t="s">
        <v>169</v>
      </c>
      <c r="F122" s="141" t="s">
        <v>29</v>
      </c>
      <c r="G122" s="140" t="s">
        <v>12</v>
      </c>
      <c r="H122" s="140"/>
      <c r="I122" s="141"/>
    </row>
    <row r="123" spans="1:9" ht="22.2">
      <c r="A123" s="140">
        <v>474001</v>
      </c>
      <c r="B123" s="140">
        <v>117</v>
      </c>
      <c r="C123" s="141" t="s">
        <v>170</v>
      </c>
      <c r="D123" s="140"/>
      <c r="E123" s="141" t="s">
        <v>170</v>
      </c>
      <c r="F123" s="141" t="s">
        <v>34</v>
      </c>
      <c r="G123" s="140" t="s">
        <v>12</v>
      </c>
      <c r="H123" s="140"/>
      <c r="I123" s="141"/>
    </row>
    <row r="124" spans="1:9" ht="22.2">
      <c r="A124" s="140">
        <v>478001</v>
      </c>
      <c r="B124" s="140">
        <v>118</v>
      </c>
      <c r="C124" s="141" t="s">
        <v>171</v>
      </c>
      <c r="D124" s="140"/>
      <c r="E124" s="141" t="s">
        <v>171</v>
      </c>
      <c r="F124" s="141" t="s">
        <v>34</v>
      </c>
      <c r="G124" s="140" t="s">
        <v>12</v>
      </c>
      <c r="H124" s="140"/>
      <c r="I124" s="141"/>
    </row>
    <row r="125" spans="1:9" ht="22.2">
      <c r="A125" s="140">
        <v>370001</v>
      </c>
      <c r="B125" s="140">
        <v>119</v>
      </c>
      <c r="C125" s="141" t="s">
        <v>172</v>
      </c>
      <c r="D125" s="140"/>
      <c r="E125" s="141" t="s">
        <v>172</v>
      </c>
      <c r="F125" s="141" t="s">
        <v>34</v>
      </c>
      <c r="G125" s="140" t="s">
        <v>12</v>
      </c>
      <c r="H125" s="140"/>
      <c r="I125" s="141"/>
    </row>
    <row r="126" spans="1:9" ht="22.2">
      <c r="A126" s="140">
        <v>270004</v>
      </c>
      <c r="B126" s="140">
        <v>120</v>
      </c>
      <c r="C126" s="141" t="s">
        <v>173</v>
      </c>
      <c r="D126" s="140"/>
      <c r="E126" s="141" t="s">
        <v>173</v>
      </c>
      <c r="F126" s="141" t="s">
        <v>20</v>
      </c>
      <c r="G126" s="140" t="s">
        <v>12</v>
      </c>
      <c r="H126" s="140"/>
      <c r="I126" s="141"/>
    </row>
    <row r="127" spans="1:9" ht="22.2">
      <c r="A127" s="140">
        <v>250005</v>
      </c>
      <c r="B127" s="140">
        <v>121</v>
      </c>
      <c r="C127" s="141" t="s">
        <v>174</v>
      </c>
      <c r="D127" s="140"/>
      <c r="E127" s="141" t="s">
        <v>174</v>
      </c>
      <c r="F127" s="141" t="s">
        <v>20</v>
      </c>
      <c r="G127" s="140" t="s">
        <v>175</v>
      </c>
      <c r="H127" s="140"/>
      <c r="I127" s="141"/>
    </row>
    <row r="128" spans="1:9" ht="22.2">
      <c r="A128" s="140">
        <v>250006</v>
      </c>
      <c r="B128" s="140">
        <v>122</v>
      </c>
      <c r="C128" s="141" t="s">
        <v>176</v>
      </c>
      <c r="D128" s="140"/>
      <c r="E128" s="141" t="s">
        <v>176</v>
      </c>
      <c r="F128" s="141" t="s">
        <v>20</v>
      </c>
      <c r="G128" s="140" t="s">
        <v>175</v>
      </c>
      <c r="H128" s="140"/>
      <c r="I128" s="141"/>
    </row>
    <row r="129" spans="1:9" ht="22.2">
      <c r="A129" s="140">
        <v>250007</v>
      </c>
      <c r="B129" s="140">
        <v>123</v>
      </c>
      <c r="C129" s="141" t="s">
        <v>177</v>
      </c>
      <c r="D129" s="140"/>
      <c r="E129" s="141" t="s">
        <v>177</v>
      </c>
      <c r="F129" s="141" t="s">
        <v>20</v>
      </c>
      <c r="G129" s="140" t="s">
        <v>175</v>
      </c>
      <c r="H129" s="140"/>
      <c r="I129" s="141"/>
    </row>
    <row r="130" spans="1:9" ht="22.2">
      <c r="A130" s="140">
        <v>250008</v>
      </c>
      <c r="B130" s="140">
        <v>124</v>
      </c>
      <c r="C130" s="141" t="s">
        <v>178</v>
      </c>
      <c r="D130" s="140"/>
      <c r="E130" s="141" t="s">
        <v>178</v>
      </c>
      <c r="F130" s="141" t="s">
        <v>20</v>
      </c>
      <c r="G130" s="140" t="s">
        <v>175</v>
      </c>
      <c r="H130" s="140"/>
      <c r="I130" s="141"/>
    </row>
    <row r="131" spans="1:9" ht="22.2">
      <c r="A131" s="140">
        <v>250009</v>
      </c>
      <c r="B131" s="140">
        <v>125</v>
      </c>
      <c r="C131" s="141" t="s">
        <v>179</v>
      </c>
      <c r="D131" s="140"/>
      <c r="E131" s="141" t="s">
        <v>179</v>
      </c>
      <c r="F131" s="141" t="s">
        <v>20</v>
      </c>
      <c r="G131" s="140" t="s">
        <v>175</v>
      </c>
      <c r="H131" s="140"/>
      <c r="I131" s="141"/>
    </row>
    <row r="132" spans="1:9" ht="22.2">
      <c r="A132" s="140">
        <v>250010</v>
      </c>
      <c r="B132" s="140">
        <v>126</v>
      </c>
      <c r="C132" s="141" t="s">
        <v>180</v>
      </c>
      <c r="D132" s="140"/>
      <c r="E132" s="141" t="s">
        <v>180</v>
      </c>
      <c r="F132" s="141" t="s">
        <v>20</v>
      </c>
      <c r="G132" s="140" t="s">
        <v>175</v>
      </c>
      <c r="H132" s="140"/>
      <c r="I132" s="141"/>
    </row>
    <row r="133" spans="1:9" ht="22.2">
      <c r="A133" s="140">
        <v>250011</v>
      </c>
      <c r="B133" s="140">
        <v>127</v>
      </c>
      <c r="C133" s="141" t="s">
        <v>181</v>
      </c>
      <c r="D133" s="140"/>
      <c r="E133" s="141" t="s">
        <v>181</v>
      </c>
      <c r="F133" s="141" t="s">
        <v>20</v>
      </c>
      <c r="G133" s="140" t="s">
        <v>175</v>
      </c>
      <c r="H133" s="140"/>
      <c r="I133" s="141"/>
    </row>
    <row r="134" spans="1:9" ht="22.2">
      <c r="A134" s="140">
        <v>250012</v>
      </c>
      <c r="B134" s="140">
        <v>128</v>
      </c>
      <c r="C134" s="141" t="s">
        <v>182</v>
      </c>
      <c r="D134" s="140"/>
      <c r="E134" s="141" t="s">
        <v>182</v>
      </c>
      <c r="F134" s="141" t="s">
        <v>20</v>
      </c>
      <c r="G134" s="140" t="s">
        <v>175</v>
      </c>
      <c r="H134" s="140"/>
      <c r="I134" s="141"/>
    </row>
    <row r="135" spans="1:9" ht="22.2">
      <c r="A135" s="140">
        <v>250013</v>
      </c>
      <c r="B135" s="140">
        <v>129</v>
      </c>
      <c r="C135" s="141" t="s">
        <v>183</v>
      </c>
      <c r="D135" s="140"/>
      <c r="E135" s="141" t="s">
        <v>183</v>
      </c>
      <c r="F135" s="141" t="s">
        <v>20</v>
      </c>
      <c r="G135" s="140" t="s">
        <v>175</v>
      </c>
      <c r="H135" s="140"/>
      <c r="I135" s="141"/>
    </row>
    <row r="136" spans="1:9" ht="22.2">
      <c r="A136" s="140">
        <v>250014</v>
      </c>
      <c r="B136" s="140">
        <v>130</v>
      </c>
      <c r="C136" s="141" t="s">
        <v>184</v>
      </c>
      <c r="D136" s="140"/>
      <c r="E136" s="141" t="s">
        <v>184</v>
      </c>
      <c r="F136" s="141" t="s">
        <v>20</v>
      </c>
      <c r="G136" s="140" t="s">
        <v>175</v>
      </c>
      <c r="H136" s="140"/>
      <c r="I136" s="141"/>
    </row>
    <row r="137" spans="1:9" ht="22.2">
      <c r="A137" s="140">
        <v>250015</v>
      </c>
      <c r="B137" s="140">
        <v>131</v>
      </c>
      <c r="C137" s="141" t="s">
        <v>185</v>
      </c>
      <c r="D137" s="140"/>
      <c r="E137" s="141" t="s">
        <v>185</v>
      </c>
      <c r="F137" s="141" t="s">
        <v>20</v>
      </c>
      <c r="G137" s="140" t="s">
        <v>175</v>
      </c>
      <c r="H137" s="140"/>
      <c r="I137" s="141"/>
    </row>
    <row r="138" spans="1:9" ht="22.2">
      <c r="A138" s="140">
        <v>250016</v>
      </c>
      <c r="B138" s="140">
        <v>132</v>
      </c>
      <c r="C138" s="141" t="s">
        <v>186</v>
      </c>
      <c r="D138" s="140"/>
      <c r="E138" s="141" t="s">
        <v>186</v>
      </c>
      <c r="F138" s="141" t="s">
        <v>20</v>
      </c>
      <c r="G138" s="140" t="s">
        <v>175</v>
      </c>
      <c r="H138" s="140"/>
      <c r="I138" s="141"/>
    </row>
    <row r="139" spans="1:9" ht="22.2">
      <c r="A139" s="140">
        <v>250017</v>
      </c>
      <c r="B139" s="140">
        <v>133</v>
      </c>
      <c r="C139" s="141" t="s">
        <v>187</v>
      </c>
      <c r="D139" s="140"/>
      <c r="E139" s="141" t="s">
        <v>187</v>
      </c>
      <c r="F139" s="141" t="s">
        <v>20</v>
      </c>
      <c r="G139" s="140" t="s">
        <v>175</v>
      </c>
      <c r="H139" s="140"/>
      <c r="I139" s="141"/>
    </row>
    <row r="140" spans="1:9" ht="22.2">
      <c r="A140" s="140">
        <v>250018</v>
      </c>
      <c r="B140" s="140">
        <v>134</v>
      </c>
      <c r="C140" s="141" t="s">
        <v>188</v>
      </c>
      <c r="D140" s="140"/>
      <c r="E140" s="141" t="s">
        <v>188</v>
      </c>
      <c r="F140" s="141" t="s">
        <v>20</v>
      </c>
      <c r="G140" s="140" t="s">
        <v>175</v>
      </c>
      <c r="H140" s="140"/>
      <c r="I140" s="141"/>
    </row>
    <row r="141" spans="1:9" ht="22.2">
      <c r="A141" s="140">
        <v>250019</v>
      </c>
      <c r="B141" s="140">
        <v>135</v>
      </c>
      <c r="C141" s="141" t="s">
        <v>189</v>
      </c>
      <c r="D141" s="140"/>
      <c r="E141" s="141" t="s">
        <v>189</v>
      </c>
      <c r="F141" s="141" t="s">
        <v>20</v>
      </c>
      <c r="G141" s="140" t="s">
        <v>175</v>
      </c>
      <c r="H141" s="140"/>
      <c r="I141" s="141"/>
    </row>
    <row r="142" spans="1:9" ht="22.2">
      <c r="A142" s="140">
        <v>250021</v>
      </c>
      <c r="B142" s="140">
        <v>136</v>
      </c>
      <c r="C142" s="141" t="s">
        <v>190</v>
      </c>
      <c r="D142" s="140"/>
      <c r="E142" s="141" t="s">
        <v>190</v>
      </c>
      <c r="F142" s="141" t="s">
        <v>20</v>
      </c>
      <c r="G142" s="140" t="s">
        <v>175</v>
      </c>
      <c r="H142" s="140"/>
      <c r="I142" s="141"/>
    </row>
    <row r="143" spans="1:9" ht="22.2">
      <c r="A143" s="140">
        <v>250048</v>
      </c>
      <c r="B143" s="140">
        <v>137</v>
      </c>
      <c r="C143" s="141" t="s">
        <v>191</v>
      </c>
      <c r="D143" s="140"/>
      <c r="E143" s="141" t="s">
        <v>191</v>
      </c>
      <c r="F143" s="141" t="s">
        <v>20</v>
      </c>
      <c r="G143" s="140" t="s">
        <v>175</v>
      </c>
      <c r="H143" s="140"/>
      <c r="I143" s="141"/>
    </row>
    <row r="144" spans="1:9" ht="22.2">
      <c r="A144" s="140">
        <v>250050</v>
      </c>
      <c r="B144" s="140">
        <v>138</v>
      </c>
      <c r="C144" s="141" t="s">
        <v>192</v>
      </c>
      <c r="D144" s="140"/>
      <c r="E144" s="141" t="s">
        <v>192</v>
      </c>
      <c r="F144" s="141" t="s">
        <v>20</v>
      </c>
      <c r="G144" s="140" t="s">
        <v>175</v>
      </c>
      <c r="H144" s="140"/>
      <c r="I144" s="141"/>
    </row>
    <row r="145" spans="1:9" ht="22.2">
      <c r="A145" s="140">
        <v>250051</v>
      </c>
      <c r="B145" s="140">
        <v>139</v>
      </c>
      <c r="C145" s="141" t="s">
        <v>193</v>
      </c>
      <c r="D145" s="140"/>
      <c r="E145" s="141" t="s">
        <v>193</v>
      </c>
      <c r="F145" s="141" t="s">
        <v>20</v>
      </c>
      <c r="G145" s="140" t="s">
        <v>175</v>
      </c>
      <c r="H145" s="140"/>
      <c r="I145" s="141"/>
    </row>
    <row r="146" spans="1:9" ht="22.2">
      <c r="A146" s="140">
        <v>250053</v>
      </c>
      <c r="B146" s="140">
        <v>140</v>
      </c>
      <c r="C146" s="141" t="s">
        <v>194</v>
      </c>
      <c r="D146" s="140"/>
      <c r="E146" s="141" t="s">
        <v>194</v>
      </c>
      <c r="F146" s="141" t="s">
        <v>20</v>
      </c>
      <c r="G146" s="140" t="s">
        <v>175</v>
      </c>
      <c r="H146" s="140"/>
      <c r="I146" s="141"/>
    </row>
    <row r="147" spans="1:9" ht="22.2">
      <c r="A147" s="140">
        <v>250054</v>
      </c>
      <c r="B147" s="140">
        <v>141</v>
      </c>
      <c r="C147" s="141" t="s">
        <v>195</v>
      </c>
      <c r="D147" s="140"/>
      <c r="E147" s="141" t="s">
        <v>195</v>
      </c>
      <c r="F147" s="141" t="s">
        <v>20</v>
      </c>
      <c r="G147" s="140" t="s">
        <v>175</v>
      </c>
      <c r="H147" s="140"/>
      <c r="I147" s="141"/>
    </row>
    <row r="148" spans="1:9" ht="22.2">
      <c r="A148" s="140">
        <v>250055</v>
      </c>
      <c r="B148" s="140">
        <v>142</v>
      </c>
      <c r="C148" s="141" t="s">
        <v>196</v>
      </c>
      <c r="D148" s="140"/>
      <c r="E148" s="141" t="s">
        <v>196</v>
      </c>
      <c r="F148" s="141" t="s">
        <v>20</v>
      </c>
      <c r="G148" s="140" t="s">
        <v>175</v>
      </c>
      <c r="H148" s="140"/>
      <c r="I148" s="141"/>
    </row>
    <row r="149" spans="1:9" ht="22.2">
      <c r="A149" s="140">
        <v>250057</v>
      </c>
      <c r="B149" s="140">
        <v>143</v>
      </c>
      <c r="C149" s="141" t="s">
        <v>197</v>
      </c>
      <c r="D149" s="140"/>
      <c r="E149" s="141" t="s">
        <v>197</v>
      </c>
      <c r="F149" s="141" t="s">
        <v>20</v>
      </c>
      <c r="G149" s="140" t="s">
        <v>175</v>
      </c>
      <c r="H149" s="140"/>
      <c r="I149" s="141"/>
    </row>
    <row r="150" spans="1:9" ht="22.2">
      <c r="A150" s="140">
        <v>250058</v>
      </c>
      <c r="B150" s="140">
        <v>144</v>
      </c>
      <c r="C150" s="141" t="s">
        <v>198</v>
      </c>
      <c r="D150" s="140"/>
      <c r="E150" s="141" t="s">
        <v>198</v>
      </c>
      <c r="F150" s="141" t="s">
        <v>20</v>
      </c>
      <c r="G150" s="140" t="s">
        <v>175</v>
      </c>
      <c r="H150" s="140"/>
      <c r="I150" s="141"/>
    </row>
    <row r="151" spans="1:9" ht="22.2">
      <c r="A151" s="140">
        <v>361001</v>
      </c>
      <c r="B151" s="140">
        <v>145</v>
      </c>
      <c r="C151" s="141" t="s">
        <v>199</v>
      </c>
      <c r="D151" s="140"/>
      <c r="E151" s="141" t="s">
        <v>199</v>
      </c>
      <c r="F151" s="141" t="s">
        <v>34</v>
      </c>
      <c r="G151" s="140" t="s">
        <v>12</v>
      </c>
      <c r="H151" s="140"/>
      <c r="I151" s="141"/>
    </row>
    <row r="152" spans="1:9" ht="22.2">
      <c r="A152" s="140">
        <v>362001</v>
      </c>
      <c r="B152" s="140">
        <v>146</v>
      </c>
      <c r="C152" s="141" t="s">
        <v>200</v>
      </c>
      <c r="D152" s="140"/>
      <c r="E152" s="141" t="s">
        <v>200</v>
      </c>
      <c r="F152" s="141" t="s">
        <v>34</v>
      </c>
      <c r="G152" s="140" t="s">
        <v>12</v>
      </c>
      <c r="H152" s="140"/>
      <c r="I152" s="141"/>
    </row>
    <row r="153" spans="1:9" ht="22.2">
      <c r="A153" s="140">
        <v>373001</v>
      </c>
      <c r="B153" s="140">
        <v>147</v>
      </c>
      <c r="C153" s="141" t="s">
        <v>201</v>
      </c>
      <c r="D153" s="140"/>
      <c r="E153" s="141" t="s">
        <v>201</v>
      </c>
      <c r="F153" s="141" t="s">
        <v>34</v>
      </c>
      <c r="G153" s="140" t="s">
        <v>12</v>
      </c>
      <c r="H153" s="140"/>
      <c r="I153" s="141"/>
    </row>
    <row r="154" spans="1:9" ht="22.2">
      <c r="A154" s="140">
        <v>470001</v>
      </c>
      <c r="B154" s="140">
        <v>148</v>
      </c>
      <c r="C154" s="141" t="s">
        <v>202</v>
      </c>
      <c r="D154" s="140"/>
      <c r="E154" s="141" t="s">
        <v>202</v>
      </c>
      <c r="F154" s="141" t="s">
        <v>34</v>
      </c>
      <c r="G154" s="140" t="s">
        <v>12</v>
      </c>
      <c r="H154" s="140"/>
      <c r="I154" s="141"/>
    </row>
    <row r="155" spans="1:9" ht="22.2">
      <c r="A155" s="140">
        <v>471001</v>
      </c>
      <c r="B155" s="140">
        <v>149</v>
      </c>
      <c r="C155" s="141" t="s">
        <v>203</v>
      </c>
      <c r="D155" s="140"/>
      <c r="E155" s="141" t="s">
        <v>203</v>
      </c>
      <c r="F155" s="141" t="s">
        <v>34</v>
      </c>
      <c r="G155" s="140" t="s">
        <v>12</v>
      </c>
      <c r="H155" s="140"/>
      <c r="I155" s="141"/>
    </row>
    <row r="156" spans="1:9" ht="22.2">
      <c r="A156" s="140">
        <v>363001</v>
      </c>
      <c r="B156" s="140">
        <v>150</v>
      </c>
      <c r="C156" s="141" t="s">
        <v>204</v>
      </c>
      <c r="D156" s="140"/>
      <c r="E156" s="141" t="s">
        <v>204</v>
      </c>
      <c r="F156" s="141" t="s">
        <v>34</v>
      </c>
      <c r="G156" s="140" t="s">
        <v>12</v>
      </c>
      <c r="H156" s="140"/>
      <c r="I156" s="141"/>
    </row>
    <row r="157" spans="1:9" ht="22.2">
      <c r="A157" s="140">
        <v>450001</v>
      </c>
      <c r="B157" s="140">
        <v>151</v>
      </c>
      <c r="C157" s="141" t="s">
        <v>205</v>
      </c>
      <c r="D157" s="140"/>
      <c r="E157" s="141" t="s">
        <v>205</v>
      </c>
      <c r="F157" s="141" t="s">
        <v>20</v>
      </c>
      <c r="G157" s="140" t="s">
        <v>12</v>
      </c>
      <c r="H157" s="140"/>
      <c r="I157" s="141"/>
    </row>
    <row r="158" spans="1:9" ht="22.2">
      <c r="A158" s="140">
        <v>454001</v>
      </c>
      <c r="B158" s="140">
        <v>152</v>
      </c>
      <c r="C158" s="141" t="s">
        <v>206</v>
      </c>
      <c r="D158" s="140"/>
      <c r="E158" s="141" t="s">
        <v>206</v>
      </c>
      <c r="F158" s="141" t="s">
        <v>34</v>
      </c>
      <c r="G158" s="140" t="s">
        <v>12</v>
      </c>
      <c r="H158" s="140"/>
      <c r="I158" s="141"/>
    </row>
    <row r="159" spans="1:9" ht="22.2">
      <c r="A159" s="140">
        <v>455001</v>
      </c>
      <c r="B159" s="140">
        <v>153</v>
      </c>
      <c r="C159" s="141" t="s">
        <v>207</v>
      </c>
      <c r="D159" s="140"/>
      <c r="E159" s="141" t="s">
        <v>207</v>
      </c>
      <c r="F159" s="141" t="s">
        <v>34</v>
      </c>
      <c r="G159" s="140" t="s">
        <v>12</v>
      </c>
      <c r="H159" s="140"/>
      <c r="I159" s="141"/>
    </row>
    <row r="160" spans="1:9" ht="22.2">
      <c r="A160" s="140">
        <v>457001</v>
      </c>
      <c r="B160" s="140">
        <v>154</v>
      </c>
      <c r="C160" s="141" t="s">
        <v>208</v>
      </c>
      <c r="D160" s="140"/>
      <c r="E160" s="141" t="s">
        <v>208</v>
      </c>
      <c r="F160" s="141" t="s">
        <v>34</v>
      </c>
      <c r="G160" s="140" t="s">
        <v>12</v>
      </c>
      <c r="H160" s="140"/>
      <c r="I160" s="141"/>
    </row>
    <row r="161" spans="1:9" ht="22.2">
      <c r="A161" s="140">
        <v>459001</v>
      </c>
      <c r="B161" s="140">
        <v>155</v>
      </c>
      <c r="C161" s="141" t="s">
        <v>209</v>
      </c>
      <c r="D161" s="140"/>
      <c r="E161" s="141" t="s">
        <v>209</v>
      </c>
      <c r="F161" s="141" t="s">
        <v>34</v>
      </c>
      <c r="G161" s="140" t="s">
        <v>12</v>
      </c>
      <c r="H161" s="140"/>
      <c r="I161" s="141"/>
    </row>
    <row r="162" spans="1:9" ht="22.2">
      <c r="A162" s="140">
        <v>461001</v>
      </c>
      <c r="B162" s="140">
        <v>156</v>
      </c>
      <c r="C162" s="141" t="s">
        <v>210</v>
      </c>
      <c r="D162" s="140"/>
      <c r="E162" s="141" t="s">
        <v>210</v>
      </c>
      <c r="F162" s="141" t="s">
        <v>34</v>
      </c>
      <c r="G162" s="140" t="s">
        <v>12</v>
      </c>
      <c r="H162" s="140"/>
      <c r="I162" s="141"/>
    </row>
    <row r="163" spans="1:9" ht="22.2">
      <c r="A163" s="140">
        <v>463001</v>
      </c>
      <c r="B163" s="140">
        <v>157</v>
      </c>
      <c r="C163" s="141" t="s">
        <v>211</v>
      </c>
      <c r="D163" s="140"/>
      <c r="E163" s="141" t="s">
        <v>211</v>
      </c>
      <c r="F163" s="141" t="s">
        <v>34</v>
      </c>
      <c r="G163" s="140" t="s">
        <v>12</v>
      </c>
      <c r="H163" s="140"/>
      <c r="I163" s="141"/>
    </row>
    <row r="164" spans="1:9" ht="22.2">
      <c r="A164" s="140">
        <v>465001</v>
      </c>
      <c r="B164" s="140">
        <v>158</v>
      </c>
      <c r="C164" s="141" t="s">
        <v>212</v>
      </c>
      <c r="D164" s="140"/>
      <c r="E164" s="141" t="s">
        <v>212</v>
      </c>
      <c r="F164" s="141" t="s">
        <v>34</v>
      </c>
      <c r="G164" s="140" t="s">
        <v>12</v>
      </c>
      <c r="H164" s="140"/>
      <c r="I164" s="141"/>
    </row>
    <row r="165" spans="1:9" ht="22.2">
      <c r="A165" s="140">
        <v>466001</v>
      </c>
      <c r="B165" s="140">
        <v>159</v>
      </c>
      <c r="C165" s="141" t="s">
        <v>213</v>
      </c>
      <c r="D165" s="140"/>
      <c r="E165" s="141" t="s">
        <v>213</v>
      </c>
      <c r="F165" s="141" t="s">
        <v>34</v>
      </c>
      <c r="G165" s="140" t="s">
        <v>12</v>
      </c>
      <c r="H165" s="140"/>
      <c r="I165" s="141"/>
    </row>
    <row r="166" spans="1:9" ht="22.2">
      <c r="A166" s="140">
        <v>467001</v>
      </c>
      <c r="B166" s="140">
        <v>160</v>
      </c>
      <c r="C166" s="141" t="s">
        <v>214</v>
      </c>
      <c r="D166" s="140"/>
      <c r="E166" s="141" t="s">
        <v>214</v>
      </c>
      <c r="F166" s="141" t="s">
        <v>34</v>
      </c>
      <c r="G166" s="140" t="s">
        <v>12</v>
      </c>
      <c r="H166" s="140"/>
      <c r="I166" s="141"/>
    </row>
    <row r="167" spans="1:9" ht="22.2">
      <c r="A167" s="140">
        <v>469001</v>
      </c>
      <c r="B167" s="140">
        <v>161</v>
      </c>
      <c r="C167" s="141" t="s">
        <v>215</v>
      </c>
      <c r="D167" s="140"/>
      <c r="E167" s="141" t="s">
        <v>215</v>
      </c>
      <c r="F167" s="141" t="s">
        <v>34</v>
      </c>
      <c r="G167" s="140" t="s">
        <v>12</v>
      </c>
      <c r="H167" s="140"/>
      <c r="I167" s="141"/>
    </row>
    <row r="168" spans="1:9" ht="22.2">
      <c r="A168" s="140">
        <v>250059</v>
      </c>
      <c r="B168" s="140">
        <v>162</v>
      </c>
      <c r="C168" s="141" t="s">
        <v>216</v>
      </c>
      <c r="D168" s="140"/>
      <c r="E168" s="141" t="s">
        <v>216</v>
      </c>
      <c r="F168" s="141" t="s">
        <v>20</v>
      </c>
      <c r="G168" s="140" t="s">
        <v>175</v>
      </c>
      <c r="H168" s="140"/>
      <c r="I168" s="141"/>
    </row>
    <row r="169" spans="1:9" ht="22.2">
      <c r="A169" s="140">
        <v>601001</v>
      </c>
      <c r="B169" s="140">
        <v>163</v>
      </c>
      <c r="C169" s="141" t="s">
        <v>217</v>
      </c>
      <c r="D169" s="140"/>
      <c r="E169" s="141" t="s">
        <v>217</v>
      </c>
      <c r="F169" s="141" t="s">
        <v>11</v>
      </c>
      <c r="G169" s="140" t="s">
        <v>12</v>
      </c>
      <c r="H169" s="140"/>
      <c r="I169" s="141"/>
    </row>
    <row r="170" spans="1:9" ht="22.2">
      <c r="A170" s="140">
        <v>602001</v>
      </c>
      <c r="B170" s="140">
        <v>164</v>
      </c>
      <c r="C170" s="141" t="s">
        <v>218</v>
      </c>
      <c r="D170" s="140"/>
      <c r="E170" s="141" t="s">
        <v>218</v>
      </c>
      <c r="F170" s="141" t="s">
        <v>11</v>
      </c>
      <c r="G170" s="140" t="s">
        <v>12</v>
      </c>
      <c r="H170" s="140"/>
      <c r="I170" s="141"/>
    </row>
    <row r="171" spans="1:9" ht="22.2">
      <c r="A171" s="140">
        <v>603001</v>
      </c>
      <c r="B171" s="140">
        <v>165</v>
      </c>
      <c r="C171" s="141" t="s">
        <v>219</v>
      </c>
      <c r="D171" s="140"/>
      <c r="E171" s="141" t="s">
        <v>219</v>
      </c>
      <c r="F171" s="141" t="s">
        <v>11</v>
      </c>
      <c r="G171" s="140" t="s">
        <v>12</v>
      </c>
      <c r="H171" s="140"/>
      <c r="I171" s="141"/>
    </row>
    <row r="172" spans="1:9" ht="22.2">
      <c r="A172" s="140">
        <v>604001</v>
      </c>
      <c r="B172" s="140">
        <v>166</v>
      </c>
      <c r="C172" s="141" t="s">
        <v>220</v>
      </c>
      <c r="D172" s="140"/>
      <c r="E172" s="141" t="s">
        <v>220</v>
      </c>
      <c r="F172" s="141" t="s">
        <v>11</v>
      </c>
      <c r="G172" s="140" t="s">
        <v>12</v>
      </c>
      <c r="H172" s="140"/>
      <c r="I172" s="141"/>
    </row>
    <row r="173" spans="1:9" ht="22.2">
      <c r="A173" s="140">
        <v>605001</v>
      </c>
      <c r="B173" s="140">
        <v>167</v>
      </c>
      <c r="C173" s="141" t="s">
        <v>221</v>
      </c>
      <c r="D173" s="140"/>
      <c r="E173" s="141" t="s">
        <v>221</v>
      </c>
      <c r="F173" s="141" t="s">
        <v>11</v>
      </c>
      <c r="G173" s="140" t="s">
        <v>12</v>
      </c>
      <c r="H173" s="140"/>
      <c r="I173" s="141"/>
    </row>
    <row r="174" spans="1:9" ht="22.2">
      <c r="A174" s="140">
        <v>606001</v>
      </c>
      <c r="B174" s="140">
        <v>168</v>
      </c>
      <c r="C174" s="141" t="s">
        <v>222</v>
      </c>
      <c r="D174" s="140"/>
      <c r="E174" s="141" t="s">
        <v>222</v>
      </c>
      <c r="F174" s="141" t="s">
        <v>11</v>
      </c>
      <c r="G174" s="140" t="s">
        <v>12</v>
      </c>
      <c r="H174" s="140"/>
      <c r="I174" s="141"/>
    </row>
    <row r="175" spans="1:9" ht="22.2">
      <c r="A175" s="140">
        <v>607001</v>
      </c>
      <c r="B175" s="140">
        <v>169</v>
      </c>
      <c r="C175" s="141" t="s">
        <v>223</v>
      </c>
      <c r="D175" s="140"/>
      <c r="E175" s="141" t="s">
        <v>223</v>
      </c>
      <c r="F175" s="141" t="s">
        <v>11</v>
      </c>
      <c r="G175" s="140" t="s">
        <v>12</v>
      </c>
      <c r="H175" s="140"/>
      <c r="I175" s="141"/>
    </row>
    <row r="176" spans="1:9" ht="22.2">
      <c r="A176" s="140">
        <v>608001</v>
      </c>
      <c r="B176" s="140">
        <v>170</v>
      </c>
      <c r="C176" s="141" t="s">
        <v>224</v>
      </c>
      <c r="D176" s="140"/>
      <c r="E176" s="141" t="s">
        <v>224</v>
      </c>
      <c r="F176" s="141" t="s">
        <v>11</v>
      </c>
      <c r="G176" s="140" t="s">
        <v>12</v>
      </c>
      <c r="H176" s="140"/>
      <c r="I176" s="141"/>
    </row>
    <row r="177" spans="1:9" ht="22.2">
      <c r="A177" s="140">
        <v>609001</v>
      </c>
      <c r="B177" s="140">
        <v>171</v>
      </c>
      <c r="C177" s="141" t="s">
        <v>225</v>
      </c>
      <c r="D177" s="140"/>
      <c r="E177" s="141" t="s">
        <v>225</v>
      </c>
      <c r="F177" s="141" t="s">
        <v>11</v>
      </c>
      <c r="G177" s="140" t="s">
        <v>12</v>
      </c>
      <c r="H177" s="140"/>
      <c r="I177" s="141"/>
    </row>
    <row r="178" spans="1:9" ht="22.2">
      <c r="A178" s="140">
        <v>610001</v>
      </c>
      <c r="B178" s="140">
        <v>172</v>
      </c>
      <c r="C178" s="141" t="s">
        <v>226</v>
      </c>
      <c r="D178" s="140"/>
      <c r="E178" s="141" t="s">
        <v>226</v>
      </c>
      <c r="F178" s="141" t="s">
        <v>11</v>
      </c>
      <c r="G178" s="140" t="s">
        <v>12</v>
      </c>
      <c r="H178" s="140"/>
      <c r="I178" s="141"/>
    </row>
    <row r="179" spans="1:9" ht="22.2">
      <c r="A179" s="140">
        <v>611001</v>
      </c>
      <c r="B179" s="140">
        <v>173</v>
      </c>
      <c r="C179" s="141" t="s">
        <v>227</v>
      </c>
      <c r="D179" s="140"/>
      <c r="E179" s="141" t="s">
        <v>227</v>
      </c>
      <c r="F179" s="141" t="s">
        <v>11</v>
      </c>
      <c r="G179" s="140" t="s">
        <v>12</v>
      </c>
      <c r="H179" s="140"/>
      <c r="I179" s="141"/>
    </row>
    <row r="180" spans="1:9" ht="22.2">
      <c r="A180" s="140">
        <v>612001</v>
      </c>
      <c r="B180" s="140">
        <v>174</v>
      </c>
      <c r="C180" s="141" t="s">
        <v>228</v>
      </c>
      <c r="D180" s="140"/>
      <c r="E180" s="141" t="s">
        <v>228</v>
      </c>
      <c r="F180" s="141" t="s">
        <v>11</v>
      </c>
      <c r="G180" s="140" t="s">
        <v>12</v>
      </c>
      <c r="H180" s="140"/>
      <c r="I180" s="141"/>
    </row>
    <row r="181" spans="1:9" ht="22.2">
      <c r="A181" s="140">
        <v>613001</v>
      </c>
      <c r="B181" s="140">
        <v>175</v>
      </c>
      <c r="C181" s="141" t="s">
        <v>229</v>
      </c>
      <c r="D181" s="140"/>
      <c r="E181" s="141" t="s">
        <v>229</v>
      </c>
      <c r="F181" s="141" t="s">
        <v>11</v>
      </c>
      <c r="G181" s="140" t="s">
        <v>12</v>
      </c>
      <c r="H181" s="140"/>
      <c r="I181" s="141"/>
    </row>
    <row r="182" spans="1:9" ht="22.2">
      <c r="A182" s="140">
        <v>614001</v>
      </c>
      <c r="B182" s="140">
        <v>176</v>
      </c>
      <c r="C182" s="141" t="s">
        <v>230</v>
      </c>
      <c r="D182" s="140"/>
      <c r="E182" s="141" t="s">
        <v>230</v>
      </c>
      <c r="F182" s="141" t="s">
        <v>11</v>
      </c>
      <c r="G182" s="140" t="s">
        <v>12</v>
      </c>
      <c r="H182" s="140"/>
      <c r="I182" s="141"/>
    </row>
    <row r="183" spans="1:9" ht="22.2">
      <c r="A183" s="140">
        <v>615001</v>
      </c>
      <c r="B183" s="140">
        <v>177</v>
      </c>
      <c r="C183" s="141" t="s">
        <v>231</v>
      </c>
      <c r="D183" s="140"/>
      <c r="E183" s="141" t="s">
        <v>231</v>
      </c>
      <c r="F183" s="141" t="s">
        <v>11</v>
      </c>
      <c r="G183" s="140" t="s">
        <v>12</v>
      </c>
      <c r="H183" s="140"/>
      <c r="I183" s="141"/>
    </row>
    <row r="184" spans="1:9" ht="22.2">
      <c r="A184" s="140">
        <v>616001</v>
      </c>
      <c r="B184" s="140">
        <v>178</v>
      </c>
      <c r="C184" s="141" t="s">
        <v>232</v>
      </c>
      <c r="D184" s="140"/>
      <c r="E184" s="141" t="s">
        <v>232</v>
      </c>
      <c r="F184" s="141" t="s">
        <v>11</v>
      </c>
      <c r="G184" s="140" t="s">
        <v>12</v>
      </c>
      <c r="H184" s="140"/>
      <c r="I184" s="141"/>
    </row>
    <row r="185" spans="1:9" ht="22.2">
      <c r="A185" s="140">
        <v>617001</v>
      </c>
      <c r="B185" s="140">
        <v>179</v>
      </c>
      <c r="C185" s="141" t="s">
        <v>233</v>
      </c>
      <c r="D185" s="140"/>
      <c r="E185" s="141" t="s">
        <v>233</v>
      </c>
      <c r="F185" s="141" t="s">
        <v>11</v>
      </c>
      <c r="G185" s="140" t="s">
        <v>12</v>
      </c>
      <c r="H185" s="140"/>
      <c r="I185" s="141"/>
    </row>
    <row r="186" spans="1:9" ht="22.2">
      <c r="A186" s="140">
        <v>618001</v>
      </c>
      <c r="B186" s="140">
        <v>180</v>
      </c>
      <c r="C186" s="141" t="s">
        <v>234</v>
      </c>
      <c r="D186" s="140"/>
      <c r="E186" s="141" t="s">
        <v>234</v>
      </c>
      <c r="F186" s="141" t="s">
        <v>11</v>
      </c>
      <c r="G186" s="140" t="s">
        <v>12</v>
      </c>
      <c r="H186" s="140"/>
      <c r="I186" s="141"/>
    </row>
    <row r="187" spans="1:9" ht="22.2">
      <c r="A187" s="140">
        <v>619001</v>
      </c>
      <c r="B187" s="140">
        <v>181</v>
      </c>
      <c r="C187" s="141" t="s">
        <v>235</v>
      </c>
      <c r="D187" s="140"/>
      <c r="E187" s="141" t="s">
        <v>235</v>
      </c>
      <c r="F187" s="141" t="s">
        <v>11</v>
      </c>
      <c r="G187" s="140" t="s">
        <v>12</v>
      </c>
      <c r="H187" s="140"/>
      <c r="I187" s="141"/>
    </row>
    <row r="188" spans="1:9" ht="22.2">
      <c r="A188" s="140">
        <v>620001</v>
      </c>
      <c r="B188" s="140">
        <v>182</v>
      </c>
      <c r="C188" s="141" t="s">
        <v>236</v>
      </c>
      <c r="D188" s="140"/>
      <c r="E188" s="141" t="s">
        <v>236</v>
      </c>
      <c r="F188" s="141" t="s">
        <v>11</v>
      </c>
      <c r="G188" s="140" t="s">
        <v>12</v>
      </c>
      <c r="H188" s="140"/>
      <c r="I188" s="141"/>
    </row>
    <row r="189" spans="1:9" ht="22.2">
      <c r="A189" s="140">
        <v>621001</v>
      </c>
      <c r="B189" s="140">
        <v>183</v>
      </c>
      <c r="C189" s="141" t="s">
        <v>237</v>
      </c>
      <c r="D189" s="140"/>
      <c r="E189" s="141" t="s">
        <v>237</v>
      </c>
      <c r="F189" s="141" t="s">
        <v>11</v>
      </c>
      <c r="G189" s="140" t="s">
        <v>12</v>
      </c>
      <c r="H189" s="140"/>
      <c r="I189" s="141"/>
    </row>
    <row r="190" spans="1:9" ht="22.2">
      <c r="A190" s="140">
        <v>622001</v>
      </c>
      <c r="B190" s="140">
        <v>184</v>
      </c>
      <c r="C190" s="141" t="s">
        <v>238</v>
      </c>
      <c r="D190" s="140"/>
      <c r="E190" s="141" t="s">
        <v>238</v>
      </c>
      <c r="F190" s="141" t="s">
        <v>11</v>
      </c>
      <c r="G190" s="140" t="s">
        <v>12</v>
      </c>
      <c r="H190" s="140"/>
      <c r="I190" s="141"/>
    </row>
    <row r="191" spans="1:9" ht="22.2">
      <c r="A191" s="140">
        <v>623001</v>
      </c>
      <c r="B191" s="140">
        <v>185</v>
      </c>
      <c r="C191" s="141" t="s">
        <v>239</v>
      </c>
      <c r="D191" s="140"/>
      <c r="E191" s="141" t="s">
        <v>239</v>
      </c>
      <c r="F191" s="141" t="s">
        <v>11</v>
      </c>
      <c r="G191" s="140" t="s">
        <v>12</v>
      </c>
      <c r="H191" s="140"/>
      <c r="I191" s="141"/>
    </row>
    <row r="192" spans="1:9" ht="22.2">
      <c r="A192" s="140">
        <v>624001</v>
      </c>
      <c r="B192" s="140">
        <v>186</v>
      </c>
      <c r="C192" s="141" t="s">
        <v>240</v>
      </c>
      <c r="D192" s="140"/>
      <c r="E192" s="141" t="s">
        <v>240</v>
      </c>
      <c r="F192" s="141" t="s">
        <v>11</v>
      </c>
      <c r="G192" s="140" t="s">
        <v>12</v>
      </c>
      <c r="H192" s="140"/>
      <c r="I192" s="141"/>
    </row>
    <row r="193" spans="1:9" ht="22.2">
      <c r="A193" s="140">
        <v>625001</v>
      </c>
      <c r="B193" s="140">
        <v>187</v>
      </c>
      <c r="C193" s="141" t="s">
        <v>241</v>
      </c>
      <c r="D193" s="140"/>
      <c r="E193" s="141" t="s">
        <v>241</v>
      </c>
      <c r="F193" s="141" t="s">
        <v>11</v>
      </c>
      <c r="G193" s="140" t="s">
        <v>12</v>
      </c>
      <c r="H193" s="140"/>
      <c r="I193" s="141"/>
    </row>
    <row r="194" spans="1:9" ht="22.2">
      <c r="A194" s="140">
        <v>626001</v>
      </c>
      <c r="B194" s="140">
        <v>188</v>
      </c>
      <c r="C194" s="141" t="s">
        <v>242</v>
      </c>
      <c r="D194" s="140"/>
      <c r="E194" s="141" t="s">
        <v>242</v>
      </c>
      <c r="F194" s="141" t="s">
        <v>11</v>
      </c>
      <c r="G194" s="140" t="s">
        <v>12</v>
      </c>
      <c r="H194" s="140"/>
      <c r="I194" s="141"/>
    </row>
    <row r="195" spans="1:9" ht="22.2">
      <c r="A195" s="140">
        <v>627001</v>
      </c>
      <c r="B195" s="140">
        <v>189</v>
      </c>
      <c r="C195" s="141" t="s">
        <v>243</v>
      </c>
      <c r="D195" s="140"/>
      <c r="E195" s="141" t="s">
        <v>243</v>
      </c>
      <c r="F195" s="141" t="s">
        <v>11</v>
      </c>
      <c r="G195" s="140" t="s">
        <v>12</v>
      </c>
      <c r="H195" s="140"/>
      <c r="I195" s="141"/>
    </row>
    <row r="196" spans="1:9" ht="22.2">
      <c r="A196" s="140">
        <v>628001</v>
      </c>
      <c r="B196" s="140">
        <v>190</v>
      </c>
      <c r="C196" s="141" t="s">
        <v>244</v>
      </c>
      <c r="D196" s="140"/>
      <c r="E196" s="141" t="s">
        <v>244</v>
      </c>
      <c r="F196" s="141" t="s">
        <v>11</v>
      </c>
      <c r="G196" s="140" t="s">
        <v>12</v>
      </c>
      <c r="H196" s="140"/>
      <c r="I196" s="141"/>
    </row>
    <row r="197" spans="1:9" ht="22.2">
      <c r="A197" s="140">
        <v>629001</v>
      </c>
      <c r="B197" s="140">
        <v>191</v>
      </c>
      <c r="C197" s="141" t="s">
        <v>245</v>
      </c>
      <c r="D197" s="140"/>
      <c r="E197" s="141" t="s">
        <v>245</v>
      </c>
      <c r="F197" s="141" t="s">
        <v>11</v>
      </c>
      <c r="G197" s="140" t="s">
        <v>12</v>
      </c>
      <c r="H197" s="140"/>
      <c r="I197" s="141"/>
    </row>
    <row r="198" spans="1:9" ht="22.2">
      <c r="A198" s="140">
        <v>630001</v>
      </c>
      <c r="B198" s="140">
        <v>192</v>
      </c>
      <c r="C198" s="141" t="s">
        <v>246</v>
      </c>
      <c r="D198" s="140"/>
      <c r="E198" s="141" t="s">
        <v>246</v>
      </c>
      <c r="F198" s="141" t="s">
        <v>11</v>
      </c>
      <c r="G198" s="140" t="s">
        <v>12</v>
      </c>
      <c r="H198" s="140"/>
      <c r="I198" s="141"/>
    </row>
    <row r="199" spans="1:9" ht="22.2">
      <c r="A199" s="140">
        <v>631001</v>
      </c>
      <c r="B199" s="140">
        <v>193</v>
      </c>
      <c r="C199" s="141" t="s">
        <v>247</v>
      </c>
      <c r="D199" s="140"/>
      <c r="E199" s="141" t="s">
        <v>247</v>
      </c>
      <c r="F199" s="141" t="s">
        <v>11</v>
      </c>
      <c r="G199" s="140" t="s">
        <v>12</v>
      </c>
      <c r="H199" s="140"/>
      <c r="I199" s="141"/>
    </row>
    <row r="200" spans="1:9" ht="22.2">
      <c r="A200" s="140">
        <v>632001</v>
      </c>
      <c r="B200" s="140">
        <v>194</v>
      </c>
      <c r="C200" s="141" t="s">
        <v>248</v>
      </c>
      <c r="D200" s="140"/>
      <c r="E200" s="141" t="s">
        <v>248</v>
      </c>
      <c r="F200" s="141" t="s">
        <v>11</v>
      </c>
      <c r="G200" s="140" t="s">
        <v>12</v>
      </c>
      <c r="H200" s="140"/>
      <c r="I200" s="141"/>
    </row>
    <row r="201" spans="1:9" ht="22.2">
      <c r="A201" s="140">
        <v>633001</v>
      </c>
      <c r="B201" s="140">
        <v>195</v>
      </c>
      <c r="C201" s="141" t="s">
        <v>249</v>
      </c>
      <c r="D201" s="140"/>
      <c r="E201" s="141" t="s">
        <v>249</v>
      </c>
      <c r="F201" s="141" t="s">
        <v>11</v>
      </c>
      <c r="G201" s="140" t="s">
        <v>12</v>
      </c>
      <c r="H201" s="140"/>
      <c r="I201" s="141"/>
    </row>
    <row r="202" spans="1:9" ht="22.2">
      <c r="A202" s="140">
        <v>634001</v>
      </c>
      <c r="B202" s="140">
        <v>196</v>
      </c>
      <c r="C202" s="141" t="s">
        <v>250</v>
      </c>
      <c r="D202" s="140"/>
      <c r="E202" s="141" t="s">
        <v>250</v>
      </c>
      <c r="F202" s="141" t="s">
        <v>11</v>
      </c>
      <c r="G202" s="140" t="s">
        <v>12</v>
      </c>
      <c r="H202" s="140"/>
      <c r="I202" s="141"/>
    </row>
    <row r="203" spans="1:9" ht="22.2">
      <c r="A203" s="140">
        <v>635001</v>
      </c>
      <c r="B203" s="140">
        <v>197</v>
      </c>
      <c r="C203" s="141" t="s">
        <v>251</v>
      </c>
      <c r="D203" s="140"/>
      <c r="E203" s="141" t="s">
        <v>251</v>
      </c>
      <c r="F203" s="141" t="s">
        <v>11</v>
      </c>
      <c r="G203" s="140" t="s">
        <v>12</v>
      </c>
      <c r="H203" s="140"/>
      <c r="I203" s="141"/>
    </row>
    <row r="204" spans="1:9" ht="22.2">
      <c r="A204" s="140">
        <v>636001</v>
      </c>
      <c r="B204" s="140">
        <v>198</v>
      </c>
      <c r="C204" s="141" t="s">
        <v>252</v>
      </c>
      <c r="D204" s="140"/>
      <c r="E204" s="141" t="s">
        <v>252</v>
      </c>
      <c r="F204" s="141" t="s">
        <v>11</v>
      </c>
      <c r="G204" s="140" t="s">
        <v>12</v>
      </c>
      <c r="H204" s="140"/>
      <c r="I204" s="141"/>
    </row>
    <row r="205" spans="1:9" ht="22.2">
      <c r="A205" s="140">
        <v>637001</v>
      </c>
      <c r="B205" s="140">
        <v>199</v>
      </c>
      <c r="C205" s="141" t="s">
        <v>253</v>
      </c>
      <c r="D205" s="140"/>
      <c r="E205" s="141" t="s">
        <v>253</v>
      </c>
      <c r="F205" s="141" t="s">
        <v>11</v>
      </c>
      <c r="G205" s="140" t="s">
        <v>12</v>
      </c>
      <c r="H205" s="140"/>
      <c r="I205" s="141"/>
    </row>
    <row r="206" spans="1:9" ht="22.2">
      <c r="A206" s="140">
        <v>638001</v>
      </c>
      <c r="B206" s="140">
        <v>200</v>
      </c>
      <c r="C206" s="141" t="s">
        <v>254</v>
      </c>
      <c r="D206" s="140"/>
      <c r="E206" s="141" t="s">
        <v>254</v>
      </c>
      <c r="F206" s="141" t="s">
        <v>11</v>
      </c>
      <c r="G206" s="140" t="s">
        <v>12</v>
      </c>
      <c r="H206" s="140"/>
      <c r="I206" s="141"/>
    </row>
    <row r="207" spans="1:9" ht="22.2">
      <c r="A207" s="140">
        <v>641001</v>
      </c>
      <c r="B207" s="140">
        <v>201</v>
      </c>
      <c r="C207" s="141" t="s">
        <v>255</v>
      </c>
      <c r="D207" s="140"/>
      <c r="E207" s="141" t="s">
        <v>255</v>
      </c>
      <c r="F207" s="141" t="s">
        <v>11</v>
      </c>
      <c r="G207" s="140" t="s">
        <v>12</v>
      </c>
      <c r="H207" s="140"/>
      <c r="I207" s="141"/>
    </row>
    <row r="208" spans="1:9" ht="22.2">
      <c r="A208" s="140">
        <v>642001</v>
      </c>
      <c r="B208" s="140">
        <v>202</v>
      </c>
      <c r="C208" s="141" t="s">
        <v>256</v>
      </c>
      <c r="D208" s="140"/>
      <c r="E208" s="141" t="s">
        <v>256</v>
      </c>
      <c r="F208" s="141" t="s">
        <v>11</v>
      </c>
      <c r="G208" s="140" t="s">
        <v>12</v>
      </c>
      <c r="H208" s="140"/>
      <c r="I208" s="141"/>
    </row>
    <row r="209" spans="1:9" ht="22.2">
      <c r="A209" s="140">
        <v>643001</v>
      </c>
      <c r="B209" s="140">
        <v>203</v>
      </c>
      <c r="C209" s="141" t="s">
        <v>257</v>
      </c>
      <c r="D209" s="140"/>
      <c r="E209" s="141" t="s">
        <v>257</v>
      </c>
      <c r="F209" s="141" t="s">
        <v>11</v>
      </c>
      <c r="G209" s="140" t="s">
        <v>12</v>
      </c>
      <c r="H209" s="140"/>
      <c r="I209" s="141"/>
    </row>
    <row r="210" spans="1:9" ht="22.2">
      <c r="A210" s="140">
        <v>644001</v>
      </c>
      <c r="B210" s="140">
        <v>204</v>
      </c>
      <c r="C210" s="141" t="s">
        <v>258</v>
      </c>
      <c r="D210" s="140"/>
      <c r="E210" s="141" t="s">
        <v>258</v>
      </c>
      <c r="F210" s="141" t="s">
        <v>11</v>
      </c>
      <c r="G210" s="140" t="s">
        <v>12</v>
      </c>
      <c r="H210" s="140"/>
      <c r="I210" s="141"/>
    </row>
    <row r="211" spans="1:9" ht="22.2">
      <c r="A211" s="140">
        <v>645001</v>
      </c>
      <c r="B211" s="140">
        <v>205</v>
      </c>
      <c r="C211" s="141" t="s">
        <v>259</v>
      </c>
      <c r="D211" s="140"/>
      <c r="E211" s="141" t="s">
        <v>259</v>
      </c>
      <c r="F211" s="141" t="s">
        <v>11</v>
      </c>
      <c r="G211" s="140" t="s">
        <v>12</v>
      </c>
      <c r="H211" s="140"/>
      <c r="I211" s="141"/>
    </row>
    <row r="212" spans="1:9" ht="22.2">
      <c r="A212" s="140">
        <v>646001</v>
      </c>
      <c r="B212" s="140">
        <v>206</v>
      </c>
      <c r="C212" s="141" t="s">
        <v>260</v>
      </c>
      <c r="D212" s="140"/>
      <c r="E212" s="141" t="s">
        <v>260</v>
      </c>
      <c r="F212" s="141" t="s">
        <v>11</v>
      </c>
      <c r="G212" s="140" t="s">
        <v>12</v>
      </c>
      <c r="H212" s="140"/>
      <c r="I212" s="141"/>
    </row>
    <row r="213" spans="1:9" ht="22.2">
      <c r="A213" s="140">
        <v>647001</v>
      </c>
      <c r="B213" s="140">
        <v>207</v>
      </c>
      <c r="C213" s="141" t="s">
        <v>261</v>
      </c>
      <c r="D213" s="140"/>
      <c r="E213" s="141" t="s">
        <v>261</v>
      </c>
      <c r="F213" s="141" t="s">
        <v>11</v>
      </c>
      <c r="G213" s="140" t="s">
        <v>12</v>
      </c>
      <c r="H213" s="140"/>
      <c r="I213" s="141"/>
    </row>
    <row r="214" spans="1:9" ht="22.2">
      <c r="A214" s="140">
        <v>648001</v>
      </c>
      <c r="B214" s="140">
        <v>208</v>
      </c>
      <c r="C214" s="141" t="s">
        <v>262</v>
      </c>
      <c r="D214" s="140"/>
      <c r="E214" s="141" t="s">
        <v>262</v>
      </c>
      <c r="F214" s="141" t="s">
        <v>11</v>
      </c>
      <c r="G214" s="140" t="s">
        <v>12</v>
      </c>
      <c r="H214" s="140"/>
      <c r="I214" s="141"/>
    </row>
    <row r="215" spans="1:9" ht="22.2">
      <c r="A215" s="140">
        <v>649001</v>
      </c>
      <c r="B215" s="140">
        <v>209</v>
      </c>
      <c r="C215" s="141" t="s">
        <v>263</v>
      </c>
      <c r="D215" s="140"/>
      <c r="E215" s="141" t="s">
        <v>263</v>
      </c>
      <c r="F215" s="141" t="s">
        <v>11</v>
      </c>
      <c r="G215" s="140" t="s">
        <v>12</v>
      </c>
      <c r="H215" s="140"/>
      <c r="I215" s="141"/>
    </row>
    <row r="216" spans="1:9" ht="22.2">
      <c r="A216" s="140">
        <v>650001</v>
      </c>
      <c r="B216" s="140">
        <v>210</v>
      </c>
      <c r="C216" s="141" t="s">
        <v>264</v>
      </c>
      <c r="D216" s="140"/>
      <c r="E216" s="141" t="s">
        <v>264</v>
      </c>
      <c r="F216" s="141" t="s">
        <v>11</v>
      </c>
      <c r="G216" s="140" t="s">
        <v>12</v>
      </c>
      <c r="H216" s="140"/>
      <c r="I216" s="141"/>
    </row>
    <row r="217" spans="1:9" ht="22.2">
      <c r="A217" s="140">
        <v>651001</v>
      </c>
      <c r="B217" s="140">
        <v>211</v>
      </c>
      <c r="C217" s="141" t="s">
        <v>265</v>
      </c>
      <c r="D217" s="140"/>
      <c r="E217" s="141" t="s">
        <v>265</v>
      </c>
      <c r="F217" s="141" t="s">
        <v>11</v>
      </c>
      <c r="G217" s="140" t="s">
        <v>12</v>
      </c>
      <c r="H217" s="140"/>
      <c r="I217" s="141"/>
    </row>
    <row r="218" spans="1:9" ht="22.2">
      <c r="A218" s="140">
        <v>652001</v>
      </c>
      <c r="B218" s="140">
        <v>212</v>
      </c>
      <c r="C218" s="141" t="s">
        <v>266</v>
      </c>
      <c r="D218" s="140"/>
      <c r="E218" s="141" t="s">
        <v>266</v>
      </c>
      <c r="F218" s="141" t="s">
        <v>11</v>
      </c>
      <c r="G218" s="140" t="s">
        <v>12</v>
      </c>
      <c r="H218" s="140"/>
      <c r="I218" s="141"/>
    </row>
    <row r="219" spans="1:9" ht="22.2">
      <c r="A219" s="140">
        <v>653001</v>
      </c>
      <c r="B219" s="140">
        <v>213</v>
      </c>
      <c r="C219" s="141" t="s">
        <v>267</v>
      </c>
      <c r="D219" s="140"/>
      <c r="E219" s="141" t="s">
        <v>267</v>
      </c>
      <c r="F219" s="141" t="s">
        <v>11</v>
      </c>
      <c r="G219" s="140" t="s">
        <v>12</v>
      </c>
      <c r="H219" s="140"/>
      <c r="I219" s="141"/>
    </row>
    <row r="220" spans="1:9" ht="22.2">
      <c r="A220" s="140">
        <v>654001</v>
      </c>
      <c r="B220" s="140">
        <v>214</v>
      </c>
      <c r="C220" s="141" t="s">
        <v>268</v>
      </c>
      <c r="D220" s="140"/>
      <c r="E220" s="141" t="s">
        <v>268</v>
      </c>
      <c r="F220" s="141" t="s">
        <v>11</v>
      </c>
      <c r="G220" s="140" t="s">
        <v>12</v>
      </c>
      <c r="H220" s="140"/>
      <c r="I220" s="141"/>
    </row>
    <row r="221" spans="1:9" ht="22.2">
      <c r="A221" s="140">
        <v>655001</v>
      </c>
      <c r="B221" s="140">
        <v>215</v>
      </c>
      <c r="C221" s="141" t="s">
        <v>269</v>
      </c>
      <c r="D221" s="140"/>
      <c r="E221" s="141" t="s">
        <v>269</v>
      </c>
      <c r="F221" s="141" t="s">
        <v>11</v>
      </c>
      <c r="G221" s="140" t="s">
        <v>12</v>
      </c>
      <c r="H221" s="140"/>
      <c r="I221" s="141"/>
    </row>
    <row r="222" spans="1:9" ht="22.2">
      <c r="A222" s="140">
        <v>656001</v>
      </c>
      <c r="B222" s="140">
        <v>216</v>
      </c>
      <c r="C222" s="141" t="s">
        <v>270</v>
      </c>
      <c r="D222" s="140"/>
      <c r="E222" s="141" t="s">
        <v>270</v>
      </c>
      <c r="F222" s="141" t="s">
        <v>11</v>
      </c>
      <c r="G222" s="140" t="s">
        <v>12</v>
      </c>
      <c r="H222" s="140"/>
      <c r="I222" s="141"/>
    </row>
    <row r="223" spans="1:9" ht="22.2">
      <c r="A223" s="140">
        <v>657001</v>
      </c>
      <c r="B223" s="140">
        <v>217</v>
      </c>
      <c r="C223" s="141" t="s">
        <v>271</v>
      </c>
      <c r="D223" s="140"/>
      <c r="E223" s="141" t="s">
        <v>271</v>
      </c>
      <c r="F223" s="141" t="s">
        <v>11</v>
      </c>
      <c r="G223" s="140" t="s">
        <v>12</v>
      </c>
      <c r="H223" s="140"/>
      <c r="I223" s="141"/>
    </row>
    <row r="224" spans="1:9" ht="22.2">
      <c r="A224" s="140">
        <v>658001</v>
      </c>
      <c r="B224" s="140">
        <v>218</v>
      </c>
      <c r="C224" s="141" t="s">
        <v>272</v>
      </c>
      <c r="D224" s="140"/>
      <c r="E224" s="141" t="s">
        <v>272</v>
      </c>
      <c r="F224" s="141" t="s">
        <v>11</v>
      </c>
      <c r="G224" s="140" t="s">
        <v>12</v>
      </c>
      <c r="H224" s="140"/>
      <c r="I224" s="141"/>
    </row>
    <row r="225" spans="1:9" ht="22.2">
      <c r="A225" s="140">
        <v>659001</v>
      </c>
      <c r="B225" s="140">
        <v>219</v>
      </c>
      <c r="C225" s="141" t="s">
        <v>273</v>
      </c>
      <c r="D225" s="140"/>
      <c r="E225" s="141" t="s">
        <v>273</v>
      </c>
      <c r="F225" s="141" t="s">
        <v>11</v>
      </c>
      <c r="G225" s="140" t="s">
        <v>12</v>
      </c>
      <c r="H225" s="140"/>
      <c r="I225" s="141"/>
    </row>
    <row r="226" spans="1:9" ht="22.2">
      <c r="A226" s="140">
        <v>660001</v>
      </c>
      <c r="B226" s="140">
        <v>220</v>
      </c>
      <c r="C226" s="141" t="s">
        <v>274</v>
      </c>
      <c r="D226" s="140"/>
      <c r="E226" s="141" t="s">
        <v>274</v>
      </c>
      <c r="F226" s="141" t="s">
        <v>11</v>
      </c>
      <c r="G226" s="140" t="s">
        <v>12</v>
      </c>
      <c r="H226" s="140"/>
      <c r="I226" s="141"/>
    </row>
    <row r="227" spans="1:9" ht="22.2">
      <c r="A227" s="140">
        <v>661001</v>
      </c>
      <c r="B227" s="140">
        <v>221</v>
      </c>
      <c r="C227" s="141" t="s">
        <v>275</v>
      </c>
      <c r="D227" s="140"/>
      <c r="E227" s="141" t="s">
        <v>275</v>
      </c>
      <c r="F227" s="141" t="s">
        <v>11</v>
      </c>
      <c r="G227" s="140" t="s">
        <v>12</v>
      </c>
      <c r="H227" s="140"/>
      <c r="I227" s="141"/>
    </row>
    <row r="228" spans="1:9" ht="22.2">
      <c r="A228" s="140">
        <v>662001</v>
      </c>
      <c r="B228" s="140">
        <v>222</v>
      </c>
      <c r="C228" s="141" t="s">
        <v>276</v>
      </c>
      <c r="D228" s="140"/>
      <c r="E228" s="141" t="s">
        <v>276</v>
      </c>
      <c r="F228" s="141" t="s">
        <v>11</v>
      </c>
      <c r="G228" s="140" t="s">
        <v>12</v>
      </c>
      <c r="H228" s="140"/>
      <c r="I228" s="141"/>
    </row>
    <row r="229" spans="1:9" ht="22.2">
      <c r="A229" s="140">
        <v>663001</v>
      </c>
      <c r="B229" s="140">
        <v>223</v>
      </c>
      <c r="C229" s="141" t="s">
        <v>277</v>
      </c>
      <c r="D229" s="140"/>
      <c r="E229" s="141" t="s">
        <v>277</v>
      </c>
      <c r="F229" s="141" t="s">
        <v>11</v>
      </c>
      <c r="G229" s="140" t="s">
        <v>12</v>
      </c>
      <c r="H229" s="140"/>
      <c r="I229" s="141"/>
    </row>
    <row r="230" spans="1:9" ht="22.2">
      <c r="A230" s="140">
        <v>664001</v>
      </c>
      <c r="B230" s="140">
        <v>224</v>
      </c>
      <c r="C230" s="141" t="s">
        <v>278</v>
      </c>
      <c r="D230" s="140"/>
      <c r="E230" s="141" t="s">
        <v>278</v>
      </c>
      <c r="F230" s="141" t="s">
        <v>11</v>
      </c>
      <c r="G230" s="140" t="s">
        <v>12</v>
      </c>
      <c r="H230" s="140"/>
      <c r="I230" s="141"/>
    </row>
    <row r="231" spans="1:9" ht="22.2">
      <c r="A231" s="140">
        <v>665001</v>
      </c>
      <c r="B231" s="140">
        <v>225</v>
      </c>
      <c r="C231" s="141" t="s">
        <v>279</v>
      </c>
      <c r="D231" s="140"/>
      <c r="E231" s="141" t="s">
        <v>279</v>
      </c>
      <c r="F231" s="141" t="s">
        <v>11</v>
      </c>
      <c r="G231" s="140" t="s">
        <v>12</v>
      </c>
      <c r="H231" s="140"/>
      <c r="I231" s="141"/>
    </row>
    <row r="232" spans="1:9" ht="22.2">
      <c r="A232" s="140">
        <v>666001</v>
      </c>
      <c r="B232" s="140">
        <v>226</v>
      </c>
      <c r="C232" s="141" t="s">
        <v>280</v>
      </c>
      <c r="D232" s="140"/>
      <c r="E232" s="141" t="s">
        <v>280</v>
      </c>
      <c r="F232" s="141" t="s">
        <v>11</v>
      </c>
      <c r="G232" s="140" t="s">
        <v>12</v>
      </c>
      <c r="H232" s="140"/>
      <c r="I232" s="141"/>
    </row>
    <row r="233" spans="1:9" ht="22.2">
      <c r="A233" s="140">
        <v>667001</v>
      </c>
      <c r="B233" s="140">
        <v>227</v>
      </c>
      <c r="C233" s="141" t="s">
        <v>281</v>
      </c>
      <c r="D233" s="140"/>
      <c r="E233" s="141" t="s">
        <v>281</v>
      </c>
      <c r="F233" s="141" t="s">
        <v>11</v>
      </c>
      <c r="G233" s="140" t="s">
        <v>12</v>
      </c>
      <c r="H233" s="140"/>
      <c r="I233" s="141"/>
    </row>
    <row r="234" spans="1:9" ht="22.2">
      <c r="A234" s="140">
        <v>668001</v>
      </c>
      <c r="B234" s="140">
        <v>228</v>
      </c>
      <c r="C234" s="141" t="s">
        <v>282</v>
      </c>
      <c r="D234" s="140"/>
      <c r="E234" s="141" t="s">
        <v>282</v>
      </c>
      <c r="F234" s="141" t="s">
        <v>11</v>
      </c>
      <c r="G234" s="140" t="s">
        <v>12</v>
      </c>
      <c r="H234" s="140"/>
      <c r="I234" s="141"/>
    </row>
    <row r="235" spans="1:9" ht="22.2">
      <c r="A235" s="140">
        <v>669001</v>
      </c>
      <c r="B235" s="140">
        <v>229</v>
      </c>
      <c r="C235" s="141" t="s">
        <v>283</v>
      </c>
      <c r="D235" s="140"/>
      <c r="E235" s="141" t="s">
        <v>283</v>
      </c>
      <c r="F235" s="141" t="s">
        <v>11</v>
      </c>
      <c r="G235" s="140" t="s">
        <v>12</v>
      </c>
      <c r="H235" s="140"/>
      <c r="I235" s="141"/>
    </row>
    <row r="236" spans="1:9" ht="22.2">
      <c r="A236" s="140">
        <v>670001</v>
      </c>
      <c r="B236" s="140">
        <v>230</v>
      </c>
      <c r="C236" s="141" t="s">
        <v>284</v>
      </c>
      <c r="D236" s="140"/>
      <c r="E236" s="141" t="s">
        <v>284</v>
      </c>
      <c r="F236" s="141" t="s">
        <v>11</v>
      </c>
      <c r="G236" s="140" t="s">
        <v>12</v>
      </c>
      <c r="H236" s="140"/>
      <c r="I236" s="141"/>
    </row>
    <row r="237" spans="1:9" ht="22.2">
      <c r="A237" s="140">
        <v>671001</v>
      </c>
      <c r="B237" s="140">
        <v>231</v>
      </c>
      <c r="C237" s="141" t="s">
        <v>285</v>
      </c>
      <c r="D237" s="140"/>
      <c r="E237" s="141" t="s">
        <v>285</v>
      </c>
      <c r="F237" s="141" t="s">
        <v>11</v>
      </c>
      <c r="G237" s="140" t="s">
        <v>12</v>
      </c>
      <c r="H237" s="140"/>
      <c r="I237" s="141"/>
    </row>
    <row r="238" spans="1:9" ht="22.2">
      <c r="A238" s="140">
        <v>672001</v>
      </c>
      <c r="B238" s="140">
        <v>232</v>
      </c>
      <c r="C238" s="141" t="s">
        <v>286</v>
      </c>
      <c r="D238" s="140"/>
      <c r="E238" s="141" t="s">
        <v>286</v>
      </c>
      <c r="F238" s="141" t="s">
        <v>11</v>
      </c>
      <c r="G238" s="140" t="s">
        <v>12</v>
      </c>
      <c r="H238" s="140"/>
      <c r="I238" s="141"/>
    </row>
    <row r="239" spans="1:9" ht="22.2">
      <c r="A239" s="140">
        <v>673001</v>
      </c>
      <c r="B239" s="140">
        <v>233</v>
      </c>
      <c r="C239" s="141" t="s">
        <v>287</v>
      </c>
      <c r="D239" s="140"/>
      <c r="E239" s="141" t="s">
        <v>287</v>
      </c>
      <c r="F239" s="141" t="s">
        <v>11</v>
      </c>
      <c r="G239" s="140" t="s">
        <v>12</v>
      </c>
      <c r="H239" s="140"/>
      <c r="I239" s="141"/>
    </row>
    <row r="240" spans="1:9" ht="22.2">
      <c r="A240" s="140">
        <v>674001</v>
      </c>
      <c r="B240" s="140">
        <v>234</v>
      </c>
      <c r="C240" s="141" t="s">
        <v>288</v>
      </c>
      <c r="D240" s="140"/>
      <c r="E240" s="141" t="s">
        <v>288</v>
      </c>
      <c r="F240" s="141" t="s">
        <v>11</v>
      </c>
      <c r="G240" s="140" t="s">
        <v>12</v>
      </c>
      <c r="H240" s="140"/>
      <c r="I240" s="141"/>
    </row>
    <row r="241" spans="1:9" ht="22.2">
      <c r="A241" s="140">
        <v>675001</v>
      </c>
      <c r="B241" s="140">
        <v>235</v>
      </c>
      <c r="C241" s="141" t="s">
        <v>289</v>
      </c>
      <c r="D241" s="140"/>
      <c r="E241" s="141" t="s">
        <v>289</v>
      </c>
      <c r="F241" s="141" t="s">
        <v>11</v>
      </c>
      <c r="G241" s="140" t="s">
        <v>12</v>
      </c>
      <c r="H241" s="140"/>
      <c r="I241" s="141"/>
    </row>
    <row r="242" spans="1:9" ht="22.2">
      <c r="A242" s="140">
        <v>676001</v>
      </c>
      <c r="B242" s="140">
        <v>236</v>
      </c>
      <c r="C242" s="141" t="s">
        <v>290</v>
      </c>
      <c r="D242" s="140"/>
      <c r="E242" s="141" t="s">
        <v>290</v>
      </c>
      <c r="F242" s="141" t="s">
        <v>11</v>
      </c>
      <c r="G242" s="140" t="s">
        <v>12</v>
      </c>
      <c r="H242" s="140"/>
      <c r="I242" s="141"/>
    </row>
    <row r="243" spans="1:9" ht="22.2">
      <c r="A243" s="140">
        <v>677001</v>
      </c>
      <c r="B243" s="140">
        <v>237</v>
      </c>
      <c r="C243" s="141" t="s">
        <v>291</v>
      </c>
      <c r="D243" s="140"/>
      <c r="E243" s="141" t="s">
        <v>291</v>
      </c>
      <c r="F243" s="141" t="s">
        <v>11</v>
      </c>
      <c r="G243" s="140" t="s">
        <v>12</v>
      </c>
      <c r="H243" s="140"/>
      <c r="I243" s="141"/>
    </row>
    <row r="244" spans="1:9" ht="22.2">
      <c r="A244" s="140">
        <v>678001</v>
      </c>
      <c r="B244" s="140">
        <v>238</v>
      </c>
      <c r="C244" s="141" t="s">
        <v>292</v>
      </c>
      <c r="D244" s="140"/>
      <c r="E244" s="141" t="s">
        <v>292</v>
      </c>
      <c r="F244" s="141" t="s">
        <v>11</v>
      </c>
      <c r="G244" s="140" t="s">
        <v>12</v>
      </c>
      <c r="H244" s="140"/>
      <c r="I244" s="141"/>
    </row>
    <row r="245" spans="1:9" ht="22.2">
      <c r="A245" s="140">
        <v>194001</v>
      </c>
      <c r="B245" s="140">
        <v>239</v>
      </c>
      <c r="C245" s="141" t="s">
        <v>293</v>
      </c>
      <c r="D245" s="140" t="s">
        <v>16</v>
      </c>
      <c r="E245" s="141" t="s">
        <v>294</v>
      </c>
      <c r="F245" s="141" t="s">
        <v>34</v>
      </c>
      <c r="G245" s="140" t="s">
        <v>12</v>
      </c>
      <c r="H245" s="140"/>
      <c r="I245" s="141"/>
    </row>
    <row r="246" spans="1:9" ht="22.2">
      <c r="A246" s="140">
        <v>701001</v>
      </c>
      <c r="B246" s="140">
        <v>240</v>
      </c>
      <c r="C246" s="141" t="s">
        <v>295</v>
      </c>
      <c r="D246" s="140"/>
      <c r="E246" s="141" t="s">
        <v>295</v>
      </c>
      <c r="F246" s="141" t="s">
        <v>296</v>
      </c>
      <c r="G246" s="140" t="s">
        <v>12</v>
      </c>
      <c r="H246" s="140"/>
      <c r="I246" s="141"/>
    </row>
    <row r="247" spans="1:9" ht="22.2">
      <c r="A247" s="140">
        <v>702001</v>
      </c>
      <c r="B247" s="140">
        <v>241</v>
      </c>
      <c r="C247" s="141" t="s">
        <v>297</v>
      </c>
      <c r="D247" s="140"/>
      <c r="E247" s="141" t="s">
        <v>297</v>
      </c>
      <c r="F247" s="141" t="s">
        <v>296</v>
      </c>
      <c r="G247" s="140" t="s">
        <v>12</v>
      </c>
      <c r="H247" s="140"/>
      <c r="I247" s="141"/>
    </row>
    <row r="248" spans="1:9" ht="22.2">
      <c r="A248" s="140">
        <v>703001</v>
      </c>
      <c r="B248" s="140">
        <v>242</v>
      </c>
      <c r="C248" s="141" t="s">
        <v>298</v>
      </c>
      <c r="D248" s="140"/>
      <c r="E248" s="141" t="s">
        <v>298</v>
      </c>
      <c r="F248" s="141" t="s">
        <v>296</v>
      </c>
      <c r="G248" s="140" t="s">
        <v>12</v>
      </c>
      <c r="H248" s="140"/>
      <c r="I248" s="141"/>
    </row>
    <row r="249" spans="1:9" ht="22.2">
      <c r="A249" s="140">
        <v>250062</v>
      </c>
      <c r="B249" s="140">
        <v>243</v>
      </c>
      <c r="C249" s="141" t="s">
        <v>299</v>
      </c>
      <c r="D249" s="140"/>
      <c r="E249" s="141" t="s">
        <v>299</v>
      </c>
      <c r="F249" s="141" t="s">
        <v>20</v>
      </c>
      <c r="G249" s="140" t="s">
        <v>175</v>
      </c>
      <c r="H249" s="140"/>
      <c r="I249" s="141"/>
    </row>
    <row r="250" spans="1:9" ht="22.2">
      <c r="A250" s="140">
        <v>250063</v>
      </c>
      <c r="B250" s="140">
        <v>244</v>
      </c>
      <c r="C250" s="141" t="s">
        <v>300</v>
      </c>
      <c r="D250" s="140"/>
      <c r="E250" s="141" t="s">
        <v>300</v>
      </c>
      <c r="F250" s="141" t="s">
        <v>20</v>
      </c>
      <c r="G250" s="140" t="s">
        <v>175</v>
      </c>
      <c r="H250" s="140"/>
      <c r="I250" s="141"/>
    </row>
    <row r="251" spans="1:9" ht="22.2">
      <c r="A251" s="140">
        <v>429001</v>
      </c>
      <c r="B251" s="140">
        <v>245</v>
      </c>
      <c r="C251" s="141" t="s">
        <v>301</v>
      </c>
      <c r="D251" s="140"/>
      <c r="E251" s="141" t="s">
        <v>301</v>
      </c>
      <c r="F251" s="141" t="s">
        <v>31</v>
      </c>
      <c r="G251" s="140" t="s">
        <v>12</v>
      </c>
      <c r="H251" s="140"/>
      <c r="I251" s="141"/>
    </row>
    <row r="252" spans="1:9" ht="22.2">
      <c r="A252" s="140">
        <v>145001</v>
      </c>
      <c r="B252" s="140">
        <v>246</v>
      </c>
      <c r="C252" s="141" t="s">
        <v>302</v>
      </c>
      <c r="D252" s="140"/>
      <c r="E252" s="141" t="s">
        <v>302</v>
      </c>
      <c r="F252" s="141" t="s">
        <v>11</v>
      </c>
      <c r="G252" s="140" t="s">
        <v>12</v>
      </c>
      <c r="H252" s="140"/>
      <c r="I252" s="141"/>
    </row>
    <row r="253" spans="1:9" ht="22.2">
      <c r="A253" s="140">
        <v>170001</v>
      </c>
      <c r="B253" s="140">
        <v>247</v>
      </c>
      <c r="C253" s="141" t="s">
        <v>303</v>
      </c>
      <c r="D253" s="140"/>
      <c r="E253" s="141" t="s">
        <v>303</v>
      </c>
      <c r="F253" s="141" t="s">
        <v>11</v>
      </c>
      <c r="G253" s="140" t="s">
        <v>12</v>
      </c>
      <c r="H253" s="140"/>
      <c r="I253" s="141"/>
    </row>
    <row r="254" spans="1:9" ht="22.2">
      <c r="A254" s="140">
        <v>171001</v>
      </c>
      <c r="B254" s="140">
        <v>248</v>
      </c>
      <c r="C254" s="141" t="s">
        <v>304</v>
      </c>
      <c r="D254" s="140"/>
      <c r="E254" s="141" t="s">
        <v>304</v>
      </c>
      <c r="F254" s="141" t="s">
        <v>11</v>
      </c>
      <c r="G254" s="140" t="s">
        <v>12</v>
      </c>
      <c r="H254" s="140"/>
      <c r="I254" s="141"/>
    </row>
    <row r="255" spans="1:9" ht="22.2">
      <c r="A255" s="140">
        <v>156001</v>
      </c>
      <c r="B255" s="140">
        <v>249</v>
      </c>
      <c r="C255" s="141" t="s">
        <v>305</v>
      </c>
      <c r="D255" s="140" t="s">
        <v>16</v>
      </c>
      <c r="E255" s="141" t="s">
        <v>306</v>
      </c>
      <c r="F255" s="141" t="s">
        <v>11</v>
      </c>
      <c r="G255" s="140" t="s">
        <v>12</v>
      </c>
      <c r="H255" s="140"/>
      <c r="I255" s="141"/>
    </row>
    <row r="256" spans="1:9" ht="22.2">
      <c r="A256" s="142">
        <v>177001</v>
      </c>
      <c r="B256" s="142">
        <v>250</v>
      </c>
      <c r="C256" s="143"/>
      <c r="D256" s="142"/>
      <c r="E256" s="143" t="s">
        <v>307</v>
      </c>
      <c r="F256" s="143" t="s">
        <v>11</v>
      </c>
      <c r="G256" s="142" t="s">
        <v>12</v>
      </c>
      <c r="H256" s="142"/>
      <c r="I256" s="143" t="s">
        <v>308</v>
      </c>
    </row>
    <row r="257" spans="1:9" ht="22.2">
      <c r="A257" s="142">
        <v>302001</v>
      </c>
      <c r="B257" s="142">
        <v>251</v>
      </c>
      <c r="C257" s="143"/>
      <c r="D257" s="142"/>
      <c r="E257" s="143" t="s">
        <v>309</v>
      </c>
      <c r="F257" s="143" t="s">
        <v>44</v>
      </c>
      <c r="G257" s="142" t="s">
        <v>12</v>
      </c>
      <c r="H257" s="142"/>
      <c r="I257" s="143" t="s">
        <v>308</v>
      </c>
    </row>
    <row r="258" spans="1:9" ht="22.2">
      <c r="A258" s="142">
        <v>313001</v>
      </c>
      <c r="B258" s="142">
        <v>252</v>
      </c>
      <c r="C258" s="143"/>
      <c r="D258" s="142"/>
      <c r="E258" s="143" t="s">
        <v>310</v>
      </c>
      <c r="F258" s="143" t="s">
        <v>44</v>
      </c>
      <c r="G258" s="142" t="s">
        <v>12</v>
      </c>
      <c r="H258" s="142"/>
      <c r="I258" s="143" t="s">
        <v>308</v>
      </c>
    </row>
  </sheetData>
  <mergeCells count="1">
    <mergeCell ref="A2:I2"/>
  </mergeCells>
  <phoneticPr fontId="26" type="noConversion"/>
  <pageMargins left="0.69930555555555596" right="0.69930555555555596"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zoomScale="55" zoomScaleNormal="55" workbookViewId="0">
      <selection activeCell="H29" sqref="H29"/>
    </sheetView>
  </sheetViews>
  <sheetFormatPr defaultColWidth="31.109375" defaultRowHeight="14.4"/>
  <cols>
    <col min="1" max="1" width="29.77734375" customWidth="1"/>
    <col min="2" max="2" width="16.6640625" customWidth="1"/>
    <col min="3" max="3" width="15.44140625" customWidth="1"/>
    <col min="4" max="5" width="16" customWidth="1"/>
    <col min="6" max="6" width="14.77734375" customWidth="1"/>
    <col min="7" max="8" width="8.88671875" customWidth="1"/>
    <col min="9" max="9" width="16.88671875" customWidth="1"/>
    <col min="10" max="10" width="11.21875" customWidth="1"/>
    <col min="11" max="11" width="14" customWidth="1"/>
    <col min="12" max="255" width="8.88671875" customWidth="1"/>
  </cols>
  <sheetData>
    <row r="1" spans="1:11" ht="18" customHeight="1">
      <c r="A1" s="2" t="s">
        <v>502</v>
      </c>
      <c r="B1" s="3"/>
      <c r="C1" s="3"/>
      <c r="D1" s="3"/>
      <c r="E1" s="3"/>
      <c r="F1" s="3"/>
    </row>
    <row r="2" spans="1:11" ht="19.5" customHeight="1">
      <c r="A2" s="205" t="s">
        <v>503</v>
      </c>
      <c r="B2" s="205"/>
      <c r="C2" s="205"/>
      <c r="D2" s="205"/>
      <c r="E2" s="205"/>
      <c r="F2" s="205"/>
      <c r="G2" s="205"/>
      <c r="H2" s="205"/>
      <c r="I2" s="205"/>
      <c r="J2" s="205"/>
      <c r="K2" s="205"/>
    </row>
    <row r="3" spans="1:11" ht="14.4" customHeight="1">
      <c r="A3" s="3"/>
      <c r="B3" s="3"/>
      <c r="C3" s="3"/>
      <c r="D3" s="3"/>
      <c r="E3" s="3"/>
      <c r="F3" s="3"/>
      <c r="K3" t="s">
        <v>313</v>
      </c>
    </row>
    <row r="4" spans="1:11" ht="14.4" customHeight="1">
      <c r="A4" s="206" t="s">
        <v>316</v>
      </c>
      <c r="B4" s="195" t="s">
        <v>318</v>
      </c>
      <c r="C4" s="195" t="s">
        <v>488</v>
      </c>
      <c r="D4" s="195" t="s">
        <v>494</v>
      </c>
      <c r="E4" s="195" t="s">
        <v>479</v>
      </c>
      <c r="F4" s="195" t="s">
        <v>480</v>
      </c>
      <c r="G4" s="195" t="s">
        <v>481</v>
      </c>
      <c r="H4" s="195"/>
      <c r="I4" s="195" t="s">
        <v>482</v>
      </c>
      <c r="J4" s="195" t="s">
        <v>483</v>
      </c>
      <c r="K4" s="195" t="s">
        <v>486</v>
      </c>
    </row>
    <row r="5" spans="1:11" s="1" customFormat="1" ht="42.75" customHeight="1">
      <c r="A5" s="206"/>
      <c r="B5" s="195"/>
      <c r="C5" s="195"/>
      <c r="D5" s="195"/>
      <c r="E5" s="195"/>
      <c r="F5" s="195"/>
      <c r="G5" s="4" t="s">
        <v>495</v>
      </c>
      <c r="H5" s="4" t="s">
        <v>504</v>
      </c>
      <c r="I5" s="195"/>
      <c r="J5" s="195"/>
      <c r="K5" s="195"/>
    </row>
    <row r="6" spans="1:11" ht="30" customHeight="1">
      <c r="A6" s="5" t="s">
        <v>318</v>
      </c>
      <c r="B6" s="6"/>
      <c r="C6" s="6"/>
      <c r="D6" s="6"/>
      <c r="E6" s="6"/>
      <c r="F6" s="6"/>
      <c r="G6" s="6"/>
      <c r="H6" s="6"/>
      <c r="I6" s="6"/>
      <c r="J6" s="6"/>
      <c r="K6" s="6"/>
    </row>
    <row r="7" spans="1:11" ht="48" customHeight="1">
      <c r="A7" s="7" t="s">
        <v>505</v>
      </c>
      <c r="B7" s="6"/>
      <c r="C7" s="6"/>
      <c r="D7" s="6"/>
      <c r="E7" s="6"/>
      <c r="F7" s="6"/>
      <c r="G7" s="6"/>
      <c r="H7" s="6"/>
      <c r="I7" s="6"/>
      <c r="J7" s="6"/>
      <c r="K7" s="6"/>
    </row>
    <row r="8" spans="1:11" ht="48" customHeight="1">
      <c r="A8" s="7" t="s">
        <v>506</v>
      </c>
      <c r="B8" s="6"/>
      <c r="C8" s="6"/>
      <c r="D8" s="6"/>
      <c r="E8" s="6"/>
      <c r="F8" s="6"/>
      <c r="G8" s="6"/>
      <c r="H8" s="6"/>
      <c r="I8" s="6"/>
      <c r="J8" s="6"/>
      <c r="K8" s="6"/>
    </row>
    <row r="9" spans="1:11" ht="49.5" customHeight="1">
      <c r="A9" s="7" t="s">
        <v>507</v>
      </c>
      <c r="B9" s="6"/>
      <c r="C9" s="6"/>
      <c r="D9" s="6"/>
      <c r="E9" s="6"/>
      <c r="F9" s="6"/>
      <c r="G9" s="6"/>
      <c r="H9" s="6"/>
      <c r="I9" s="6"/>
      <c r="J9" s="6"/>
      <c r="K9" s="6"/>
    </row>
    <row r="10" spans="1:11" ht="25.95" customHeight="1">
      <c r="A10" t="s">
        <v>508</v>
      </c>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6" type="noConversion"/>
  <printOptions horizontalCentered="1"/>
  <pageMargins left="0.70763888888888904" right="0.70763888888888904" top="0.74791666666666701" bottom="0.74791666666666701" header="0.31388888888888899" footer="0.31388888888888899"/>
  <pageSetup paperSize="9" scale="76"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zoomScale="85" zoomScaleNormal="85" workbookViewId="0">
      <selection activeCell="G13" sqref="G13"/>
    </sheetView>
  </sheetViews>
  <sheetFormatPr defaultColWidth="8" defaultRowHeight="13.2"/>
  <cols>
    <col min="1" max="1" width="17.33203125" style="174" bestFit="1" customWidth="1"/>
    <col min="2" max="2" width="9.88671875" style="174" customWidth="1"/>
    <col min="3" max="3" width="29.21875" style="174" customWidth="1"/>
    <col min="4" max="4" width="13.33203125" style="174" customWidth="1"/>
    <col min="5" max="5" width="13.44140625" style="174" customWidth="1"/>
    <col min="6" max="6" width="15.21875" style="174" customWidth="1"/>
    <col min="7" max="8" width="9.88671875" style="174" customWidth="1"/>
    <col min="9" max="16384" width="8" style="174"/>
  </cols>
  <sheetData>
    <row r="1" spans="1:8" ht="53.7" customHeight="1">
      <c r="A1" s="207" t="s">
        <v>594</v>
      </c>
      <c r="B1" s="207" t="s">
        <v>509</v>
      </c>
      <c r="C1" s="207" t="s">
        <v>509</v>
      </c>
      <c r="D1" s="207" t="s">
        <v>509</v>
      </c>
      <c r="E1" s="207" t="s">
        <v>509</v>
      </c>
      <c r="F1" s="207" t="s">
        <v>509</v>
      </c>
      <c r="G1" s="207" t="s">
        <v>509</v>
      </c>
      <c r="H1" s="207" t="s">
        <v>509</v>
      </c>
    </row>
    <row r="2" spans="1:8" ht="42.45" customHeight="1">
      <c r="A2" s="175" t="s">
        <v>510</v>
      </c>
      <c r="B2" s="208" t="s">
        <v>732</v>
      </c>
      <c r="C2" s="208" t="s">
        <v>511</v>
      </c>
      <c r="D2" s="208" t="s">
        <v>511</v>
      </c>
      <c r="E2" s="208" t="s">
        <v>511</v>
      </c>
      <c r="F2" s="176" t="s">
        <v>512</v>
      </c>
      <c r="G2" s="208">
        <v>1711.72</v>
      </c>
      <c r="H2" s="208"/>
    </row>
    <row r="3" spans="1:8" ht="46.2" customHeight="1">
      <c r="A3" s="177" t="s">
        <v>513</v>
      </c>
      <c r="B3" s="209" t="s">
        <v>731</v>
      </c>
      <c r="C3" s="209" t="s">
        <v>511</v>
      </c>
      <c r="D3" s="209" t="s">
        <v>511</v>
      </c>
      <c r="E3" s="209" t="s">
        <v>511</v>
      </c>
      <c r="F3" s="209" t="s">
        <v>511</v>
      </c>
      <c r="G3" s="209" t="s">
        <v>511</v>
      </c>
      <c r="H3" s="209" t="s">
        <v>511</v>
      </c>
    </row>
    <row r="4" spans="1:8" ht="21" customHeight="1">
      <c r="A4" s="208" t="s">
        <v>514</v>
      </c>
      <c r="B4" s="208" t="s">
        <v>515</v>
      </c>
      <c r="C4" s="208" t="s">
        <v>515</v>
      </c>
      <c r="D4" s="175" t="s">
        <v>516</v>
      </c>
      <c r="E4" s="175" t="s">
        <v>517</v>
      </c>
      <c r="F4" s="175" t="s">
        <v>518</v>
      </c>
      <c r="G4" s="175" t="s">
        <v>519</v>
      </c>
      <c r="H4" s="175" t="s">
        <v>520</v>
      </c>
    </row>
    <row r="5" spans="1:8" ht="21" customHeight="1">
      <c r="A5" s="208" t="s">
        <v>514</v>
      </c>
      <c r="B5" s="210" t="s">
        <v>521</v>
      </c>
      <c r="C5" s="210" t="s">
        <v>511</v>
      </c>
      <c r="D5" s="175" t="s">
        <v>601</v>
      </c>
      <c r="E5" s="189">
        <v>0.05</v>
      </c>
      <c r="F5" s="175" t="s">
        <v>522</v>
      </c>
      <c r="G5" s="175" t="s">
        <v>602</v>
      </c>
      <c r="H5" s="175" t="s">
        <v>603</v>
      </c>
    </row>
    <row r="6" spans="1:8" ht="21" customHeight="1">
      <c r="A6" s="208" t="s">
        <v>514</v>
      </c>
      <c r="B6" s="210" t="s">
        <v>523</v>
      </c>
      <c r="C6" s="210" t="s">
        <v>511</v>
      </c>
      <c r="D6" s="175" t="s">
        <v>601</v>
      </c>
      <c r="E6" s="189">
        <v>0.05</v>
      </c>
      <c r="F6" s="175" t="s">
        <v>524</v>
      </c>
      <c r="G6" s="175" t="s">
        <v>602</v>
      </c>
      <c r="H6" s="175" t="s">
        <v>604</v>
      </c>
    </row>
    <row r="7" spans="1:8" ht="21" customHeight="1">
      <c r="A7" s="208" t="s">
        <v>514</v>
      </c>
      <c r="B7" s="210" t="s">
        <v>525</v>
      </c>
      <c r="C7" s="210" t="s">
        <v>511</v>
      </c>
      <c r="D7" s="175" t="s">
        <v>605</v>
      </c>
      <c r="E7" s="189">
        <v>0.15</v>
      </c>
      <c r="F7" s="175" t="s">
        <v>526</v>
      </c>
      <c r="G7" s="175" t="s">
        <v>602</v>
      </c>
      <c r="H7" s="175" t="s">
        <v>606</v>
      </c>
    </row>
    <row r="8" spans="1:8" ht="21" customHeight="1">
      <c r="A8" s="208" t="s">
        <v>514</v>
      </c>
      <c r="B8" s="210" t="s">
        <v>527</v>
      </c>
      <c r="C8" s="210" t="s">
        <v>511</v>
      </c>
      <c r="D8" s="175" t="s">
        <v>601</v>
      </c>
      <c r="E8" s="189">
        <v>0.05</v>
      </c>
      <c r="F8" s="175" t="s">
        <v>522</v>
      </c>
      <c r="G8" s="175" t="s">
        <v>607</v>
      </c>
      <c r="H8" s="175" t="s">
        <v>608</v>
      </c>
    </row>
    <row r="9" spans="1:8" ht="21" customHeight="1">
      <c r="A9" s="208" t="s">
        <v>514</v>
      </c>
      <c r="B9" s="210" t="s">
        <v>528</v>
      </c>
      <c r="C9" s="210" t="s">
        <v>511</v>
      </c>
      <c r="D9" s="175" t="s">
        <v>605</v>
      </c>
      <c r="E9" s="189">
        <v>0.15</v>
      </c>
      <c r="F9" s="175" t="s">
        <v>522</v>
      </c>
      <c r="G9" s="175" t="s">
        <v>607</v>
      </c>
      <c r="H9" s="175" t="s">
        <v>609</v>
      </c>
    </row>
    <row r="10" spans="1:8" ht="21" customHeight="1">
      <c r="A10" s="208" t="s">
        <v>514</v>
      </c>
      <c r="B10" s="210" t="s">
        <v>529</v>
      </c>
      <c r="C10" s="210" t="s">
        <v>511</v>
      </c>
      <c r="D10" s="175" t="s">
        <v>605</v>
      </c>
      <c r="E10" s="189">
        <v>0.15</v>
      </c>
      <c r="F10" s="175" t="s">
        <v>522</v>
      </c>
      <c r="G10" s="175" t="s">
        <v>602</v>
      </c>
      <c r="H10" s="175" t="s">
        <v>603</v>
      </c>
    </row>
    <row r="11" spans="1:8" ht="21" customHeight="1">
      <c r="A11" s="208" t="s">
        <v>514</v>
      </c>
      <c r="B11" s="210" t="s">
        <v>530</v>
      </c>
      <c r="C11" s="210" t="s">
        <v>511</v>
      </c>
      <c r="D11" s="175" t="s">
        <v>601</v>
      </c>
      <c r="E11" s="189">
        <v>0.05</v>
      </c>
      <c r="F11" s="175" t="s">
        <v>524</v>
      </c>
      <c r="G11" s="175" t="s">
        <v>607</v>
      </c>
      <c r="H11" s="175" t="s">
        <v>610</v>
      </c>
    </row>
    <row r="12" spans="1:8" ht="21" customHeight="1">
      <c r="A12" s="208" t="s">
        <v>514</v>
      </c>
      <c r="B12" s="210" t="s">
        <v>531</v>
      </c>
      <c r="C12" s="210" t="s">
        <v>511</v>
      </c>
      <c r="D12" s="175" t="s">
        <v>601</v>
      </c>
      <c r="E12" s="189">
        <v>0.05</v>
      </c>
      <c r="F12" s="175" t="s">
        <v>526</v>
      </c>
      <c r="G12" s="175" t="s">
        <v>607</v>
      </c>
      <c r="H12" s="175" t="s">
        <v>611</v>
      </c>
    </row>
    <row r="13" spans="1:8" ht="21" customHeight="1">
      <c r="A13" s="208" t="s">
        <v>514</v>
      </c>
      <c r="B13" s="210" t="s">
        <v>532</v>
      </c>
      <c r="C13" s="210" t="s">
        <v>511</v>
      </c>
      <c r="D13" s="175" t="s">
        <v>605</v>
      </c>
      <c r="E13" s="189">
        <v>0.15</v>
      </c>
      <c r="F13" s="175" t="s">
        <v>522</v>
      </c>
      <c r="G13" s="175" t="s">
        <v>607</v>
      </c>
      <c r="H13" s="175" t="s">
        <v>608</v>
      </c>
    </row>
    <row r="14" spans="1:8" ht="21" customHeight="1">
      <c r="A14" s="208" t="s">
        <v>514</v>
      </c>
      <c r="B14" s="210" t="s">
        <v>533</v>
      </c>
      <c r="C14" s="210" t="s">
        <v>511</v>
      </c>
      <c r="D14" s="175" t="s">
        <v>605</v>
      </c>
      <c r="E14" s="189">
        <v>0.1</v>
      </c>
      <c r="F14" s="175" t="s">
        <v>522</v>
      </c>
      <c r="G14" s="175" t="s">
        <v>607</v>
      </c>
      <c r="H14" s="175" t="s">
        <v>609</v>
      </c>
    </row>
    <row r="15" spans="1:8" ht="21" customHeight="1">
      <c r="A15" s="208" t="s">
        <v>514</v>
      </c>
      <c r="B15" s="210" t="s">
        <v>534</v>
      </c>
      <c r="C15" s="210" t="s">
        <v>511</v>
      </c>
      <c r="D15" s="175" t="s">
        <v>601</v>
      </c>
      <c r="E15" s="189">
        <v>0.05</v>
      </c>
      <c r="F15" s="175" t="s">
        <v>522</v>
      </c>
      <c r="G15" s="175" t="s">
        <v>612</v>
      </c>
      <c r="H15" s="175" t="s">
        <v>608</v>
      </c>
    </row>
    <row r="16" spans="1:8" ht="21" customHeight="1">
      <c r="A16" s="208" t="s">
        <v>514</v>
      </c>
      <c r="B16" s="210" t="s">
        <v>511</v>
      </c>
      <c r="C16" s="210" t="s">
        <v>511</v>
      </c>
      <c r="D16" s="178" t="s">
        <v>511</v>
      </c>
      <c r="E16" s="178" t="s">
        <v>511</v>
      </c>
      <c r="F16" s="178" t="s">
        <v>511</v>
      </c>
      <c r="G16" s="178" t="s">
        <v>511</v>
      </c>
      <c r="H16" s="178" t="s">
        <v>511</v>
      </c>
    </row>
  </sheetData>
  <mergeCells count="18">
    <mergeCell ref="B15:C15"/>
    <mergeCell ref="B16:C16"/>
    <mergeCell ref="A4:A16"/>
    <mergeCell ref="B10:C10"/>
    <mergeCell ref="B11:C11"/>
    <mergeCell ref="B12:C12"/>
    <mergeCell ref="B13:C13"/>
    <mergeCell ref="B14:C14"/>
    <mergeCell ref="B5:C5"/>
    <mergeCell ref="B6:C6"/>
    <mergeCell ref="B7:C7"/>
    <mergeCell ref="B8:C8"/>
    <mergeCell ref="B9:C9"/>
    <mergeCell ref="A1:H1"/>
    <mergeCell ref="B2:E2"/>
    <mergeCell ref="G2:H2"/>
    <mergeCell ref="B3:H3"/>
    <mergeCell ref="B4:C4"/>
  </mergeCells>
  <phoneticPr fontId="26" type="noConversion"/>
  <pageMargins left="0.75" right="0.75" top="1" bottom="1" header="0.5" footer="0.5"/>
  <pageSetup orientation="landscape" horizontalDpi="300" verticalDpi="300"/>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2"/>
  <sheetViews>
    <sheetView tabSelected="1" topLeftCell="A10" workbookViewId="0">
      <selection activeCell="G5" sqref="G5:H5"/>
    </sheetView>
  </sheetViews>
  <sheetFormatPr defaultColWidth="9.77734375" defaultRowHeight="14.4"/>
  <cols>
    <col min="1" max="1" width="13.33203125" style="155" customWidth="1"/>
    <col min="2" max="2" width="9.77734375" style="155" customWidth="1"/>
    <col min="3" max="3" width="11" style="155" customWidth="1"/>
    <col min="4" max="5" width="10.21875" style="155" customWidth="1"/>
    <col min="6" max="11" width="5.109375" style="155" customWidth="1"/>
    <col min="12" max="12" width="10.21875" style="155" customWidth="1"/>
    <col min="13" max="16384" width="9.77734375" style="155"/>
  </cols>
  <sheetData>
    <row r="1" spans="1:12" ht="48.3" customHeight="1">
      <c r="A1" s="213" t="s">
        <v>734</v>
      </c>
      <c r="B1" s="213"/>
      <c r="C1" s="213"/>
      <c r="D1" s="213"/>
      <c r="E1" s="213"/>
      <c r="F1" s="213"/>
      <c r="G1" s="213"/>
      <c r="H1" s="213"/>
      <c r="I1" s="213"/>
      <c r="J1" s="213"/>
      <c r="K1" s="213"/>
      <c r="L1" s="213"/>
    </row>
    <row r="2" spans="1:12" ht="25.8" customHeight="1">
      <c r="A2" s="182" t="s">
        <v>735</v>
      </c>
      <c r="B2" s="214" t="s">
        <v>630</v>
      </c>
      <c r="C2" s="214"/>
      <c r="D2" s="214"/>
      <c r="E2" s="214"/>
      <c r="F2" s="214"/>
      <c r="G2" s="214"/>
      <c r="H2" s="214"/>
      <c r="I2" s="214"/>
      <c r="J2" s="214"/>
      <c r="K2" s="215" t="s">
        <v>313</v>
      </c>
      <c r="L2" s="215"/>
    </row>
    <row r="3" spans="1:12" ht="26.1" customHeight="1">
      <c r="A3" s="212" t="s">
        <v>628</v>
      </c>
      <c r="B3" s="212" t="s">
        <v>629</v>
      </c>
      <c r="C3" s="212"/>
      <c r="D3" s="212"/>
      <c r="E3" s="212"/>
      <c r="F3" s="212"/>
      <c r="G3" s="212" t="s">
        <v>737</v>
      </c>
      <c r="H3" s="212"/>
      <c r="I3" s="216" t="s">
        <v>738</v>
      </c>
      <c r="J3" s="216"/>
      <c r="K3" s="216"/>
      <c r="L3" s="216"/>
    </row>
    <row r="4" spans="1:12" ht="26.1" customHeight="1">
      <c r="A4" s="212"/>
      <c r="B4" s="212" t="s">
        <v>757</v>
      </c>
      <c r="C4" s="212"/>
      <c r="D4" s="212"/>
      <c r="E4" s="212"/>
      <c r="F4" s="212"/>
      <c r="G4" s="212"/>
      <c r="H4" s="212"/>
      <c r="I4" s="216"/>
      <c r="J4" s="216"/>
      <c r="K4" s="216"/>
      <c r="L4" s="216"/>
    </row>
    <row r="5" spans="1:12" ht="32.549999999999997" customHeight="1">
      <c r="A5" s="212" t="s">
        <v>739</v>
      </c>
      <c r="B5" s="217">
        <v>225</v>
      </c>
      <c r="C5" s="217"/>
      <c r="D5" s="217"/>
      <c r="E5" s="217"/>
      <c r="F5" s="217"/>
      <c r="G5" s="212" t="s">
        <v>740</v>
      </c>
      <c r="H5" s="212"/>
      <c r="I5" s="217">
        <v>225</v>
      </c>
      <c r="J5" s="217"/>
      <c r="K5" s="217"/>
      <c r="L5" s="217"/>
    </row>
    <row r="6" spans="1:12" ht="32.549999999999997" customHeight="1">
      <c r="A6" s="212"/>
      <c r="B6" s="217"/>
      <c r="C6" s="217"/>
      <c r="D6" s="217"/>
      <c r="E6" s="217"/>
      <c r="F6" s="217"/>
      <c r="G6" s="212" t="s">
        <v>741</v>
      </c>
      <c r="H6" s="212"/>
      <c r="I6" s="217"/>
      <c r="J6" s="217"/>
      <c r="K6" s="217"/>
      <c r="L6" s="217"/>
    </row>
    <row r="7" spans="1:12" ht="81.45" customHeight="1">
      <c r="A7" s="179" t="s">
        <v>742</v>
      </c>
      <c r="B7" s="211" t="s">
        <v>631</v>
      </c>
      <c r="C7" s="211"/>
      <c r="D7" s="211"/>
      <c r="E7" s="211"/>
      <c r="F7" s="211"/>
      <c r="G7" s="211"/>
      <c r="H7" s="211"/>
      <c r="I7" s="211"/>
      <c r="J7" s="211"/>
      <c r="K7" s="211"/>
      <c r="L7" s="211"/>
    </row>
    <row r="8" spans="1:12" ht="81.45" customHeight="1">
      <c r="A8" s="179" t="s">
        <v>744</v>
      </c>
      <c r="B8" s="211"/>
      <c r="C8" s="211"/>
      <c r="D8" s="211"/>
      <c r="E8" s="211"/>
      <c r="F8" s="211"/>
      <c r="G8" s="211"/>
      <c r="H8" s="211"/>
      <c r="I8" s="211"/>
      <c r="J8" s="211"/>
      <c r="K8" s="211"/>
      <c r="L8" s="211"/>
    </row>
    <row r="9" spans="1:12" ht="81.45" customHeight="1">
      <c r="A9" s="179" t="s">
        <v>745</v>
      </c>
      <c r="B9" s="211" t="s">
        <v>632</v>
      </c>
      <c r="C9" s="211"/>
      <c r="D9" s="211"/>
      <c r="E9" s="211"/>
      <c r="F9" s="211"/>
      <c r="G9" s="211"/>
      <c r="H9" s="211"/>
      <c r="I9" s="211"/>
      <c r="J9" s="211"/>
      <c r="K9" s="211"/>
      <c r="L9" s="211"/>
    </row>
    <row r="10" spans="1:12" ht="26.1" customHeight="1">
      <c r="A10" s="212" t="s">
        <v>514</v>
      </c>
      <c r="B10" s="179" t="s">
        <v>633</v>
      </c>
      <c r="C10" s="179" t="s">
        <v>634</v>
      </c>
      <c r="D10" s="212" t="s">
        <v>747</v>
      </c>
      <c r="E10" s="212"/>
      <c r="F10" s="212" t="s">
        <v>517</v>
      </c>
      <c r="G10" s="212"/>
      <c r="H10" s="212" t="s">
        <v>518</v>
      </c>
      <c r="I10" s="212"/>
      <c r="J10" s="212" t="s">
        <v>519</v>
      </c>
      <c r="K10" s="212"/>
      <c r="L10" s="179" t="s">
        <v>520</v>
      </c>
    </row>
    <row r="11" spans="1:12" ht="25.05" customHeight="1">
      <c r="A11" s="212"/>
      <c r="B11" s="183"/>
      <c r="C11" s="183"/>
      <c r="D11" s="211" t="s">
        <v>547</v>
      </c>
      <c r="E11" s="211"/>
      <c r="F11" s="212" t="s">
        <v>616</v>
      </c>
      <c r="G11" s="212"/>
      <c r="H11" s="212" t="s">
        <v>637</v>
      </c>
      <c r="I11" s="212"/>
      <c r="J11" s="212" t="s">
        <v>636</v>
      </c>
      <c r="K11" s="212"/>
      <c r="L11" s="183" t="s">
        <v>635</v>
      </c>
    </row>
    <row r="12" spans="1:12" ht="19.5" customHeight="1">
      <c r="A12" s="212"/>
      <c r="B12" s="183"/>
      <c r="C12" s="183"/>
      <c r="D12" s="211" t="s">
        <v>548</v>
      </c>
      <c r="E12" s="211"/>
      <c r="F12" s="212" t="s">
        <v>639</v>
      </c>
      <c r="G12" s="212"/>
      <c r="H12" s="212" t="s">
        <v>522</v>
      </c>
      <c r="I12" s="212"/>
      <c r="J12" s="212" t="s">
        <v>618</v>
      </c>
      <c r="K12" s="212"/>
      <c r="L12" s="183" t="s">
        <v>638</v>
      </c>
    </row>
    <row r="13" spans="1:12" ht="19.5" customHeight="1">
      <c r="A13" s="212"/>
      <c r="B13" s="183"/>
      <c r="C13" s="183"/>
      <c r="D13" s="211" t="s">
        <v>549</v>
      </c>
      <c r="E13" s="211"/>
      <c r="F13" s="212" t="s">
        <v>640</v>
      </c>
      <c r="G13" s="212"/>
      <c r="H13" s="212" t="s">
        <v>637</v>
      </c>
      <c r="I13" s="212"/>
      <c r="J13" s="212" t="s">
        <v>636</v>
      </c>
      <c r="K13" s="212"/>
      <c r="L13" s="183" t="s">
        <v>635</v>
      </c>
    </row>
    <row r="14" spans="1:12" ht="19.5" customHeight="1">
      <c r="A14" s="212"/>
      <c r="B14" s="183"/>
      <c r="C14" s="183"/>
      <c r="D14" s="211" t="s">
        <v>550</v>
      </c>
      <c r="E14" s="211"/>
      <c r="F14" s="212" t="s">
        <v>616</v>
      </c>
      <c r="G14" s="212"/>
      <c r="H14" s="212" t="s">
        <v>522</v>
      </c>
      <c r="I14" s="212"/>
      <c r="J14" s="212" t="s">
        <v>623</v>
      </c>
      <c r="K14" s="212"/>
      <c r="L14" s="183" t="s">
        <v>603</v>
      </c>
    </row>
    <row r="15" spans="1:12" ht="25.05" customHeight="1">
      <c r="A15" s="212"/>
      <c r="B15" s="183"/>
      <c r="C15" s="183"/>
      <c r="D15" s="211" t="s">
        <v>551</v>
      </c>
      <c r="E15" s="211"/>
      <c r="F15" s="212" t="s">
        <v>616</v>
      </c>
      <c r="G15" s="212"/>
      <c r="H15" s="212" t="s">
        <v>522</v>
      </c>
      <c r="I15" s="212"/>
      <c r="J15" s="212" t="s">
        <v>618</v>
      </c>
      <c r="K15" s="212"/>
      <c r="L15" s="183" t="s">
        <v>640</v>
      </c>
    </row>
    <row r="16" spans="1:12" ht="19.5" customHeight="1">
      <c r="A16" s="212"/>
      <c r="B16" s="183"/>
      <c r="C16" s="183"/>
      <c r="D16" s="211" t="s">
        <v>545</v>
      </c>
      <c r="E16" s="211"/>
      <c r="F16" s="212" t="s">
        <v>616</v>
      </c>
      <c r="G16" s="212"/>
      <c r="H16" s="212" t="s">
        <v>522</v>
      </c>
      <c r="I16" s="212"/>
      <c r="J16" s="212" t="s">
        <v>618</v>
      </c>
      <c r="K16" s="212"/>
      <c r="L16" s="183" t="s">
        <v>608</v>
      </c>
    </row>
    <row r="17" spans="1:12" ht="19.5" customHeight="1">
      <c r="A17" s="212"/>
      <c r="B17" s="183"/>
      <c r="C17" s="183"/>
      <c r="D17" s="211" t="s">
        <v>552</v>
      </c>
      <c r="E17" s="211"/>
      <c r="F17" s="212" t="s">
        <v>616</v>
      </c>
      <c r="G17" s="212"/>
      <c r="H17" s="212" t="s">
        <v>522</v>
      </c>
      <c r="I17" s="212"/>
      <c r="J17" s="212" t="s">
        <v>618</v>
      </c>
      <c r="K17" s="212"/>
      <c r="L17" s="183" t="s">
        <v>609</v>
      </c>
    </row>
    <row r="18" spans="1:12" ht="48.3" customHeight="1">
      <c r="A18" s="213" t="s">
        <v>734</v>
      </c>
      <c r="B18" s="213"/>
      <c r="C18" s="213"/>
      <c r="D18" s="213"/>
      <c r="E18" s="213"/>
      <c r="F18" s="213"/>
      <c r="G18" s="213"/>
      <c r="H18" s="213"/>
      <c r="I18" s="213"/>
      <c r="J18" s="213"/>
      <c r="K18" s="213"/>
      <c r="L18" s="213"/>
    </row>
    <row r="19" spans="1:12" ht="25.8" customHeight="1">
      <c r="A19" s="182" t="s">
        <v>735</v>
      </c>
      <c r="B19" s="214" t="s">
        <v>630</v>
      </c>
      <c r="C19" s="214"/>
      <c r="D19" s="214"/>
      <c r="E19" s="214"/>
      <c r="F19" s="214"/>
      <c r="G19" s="214"/>
      <c r="H19" s="214"/>
      <c r="I19" s="214"/>
      <c r="J19" s="214"/>
      <c r="K19" s="215" t="s">
        <v>313</v>
      </c>
      <c r="L19" s="215"/>
    </row>
    <row r="20" spans="1:12" ht="26.1" customHeight="1">
      <c r="A20" s="212" t="s">
        <v>628</v>
      </c>
      <c r="B20" s="212" t="s">
        <v>641</v>
      </c>
      <c r="C20" s="212"/>
      <c r="D20" s="212"/>
      <c r="E20" s="212"/>
      <c r="F20" s="212"/>
      <c r="G20" s="212" t="s">
        <v>737</v>
      </c>
      <c r="H20" s="212"/>
      <c r="I20" s="216" t="s">
        <v>738</v>
      </c>
      <c r="J20" s="216"/>
      <c r="K20" s="216"/>
      <c r="L20" s="216"/>
    </row>
    <row r="21" spans="1:12" ht="26.1" customHeight="1">
      <c r="A21" s="212"/>
      <c r="B21" s="212" t="s">
        <v>758</v>
      </c>
      <c r="C21" s="212"/>
      <c r="D21" s="212"/>
      <c r="E21" s="212"/>
      <c r="F21" s="212"/>
      <c r="G21" s="212"/>
      <c r="H21" s="212"/>
      <c r="I21" s="216"/>
      <c r="J21" s="216"/>
      <c r="K21" s="216"/>
      <c r="L21" s="216"/>
    </row>
    <row r="22" spans="1:12" ht="32.549999999999997" customHeight="1">
      <c r="A22" s="212" t="s">
        <v>739</v>
      </c>
      <c r="B22" s="217">
        <v>35.700000000000003</v>
      </c>
      <c r="C22" s="217"/>
      <c r="D22" s="217"/>
      <c r="E22" s="217"/>
      <c r="F22" s="217"/>
      <c r="G22" s="212" t="s">
        <v>740</v>
      </c>
      <c r="H22" s="212"/>
      <c r="I22" s="217">
        <v>35.700000000000003</v>
      </c>
      <c r="J22" s="217"/>
      <c r="K22" s="217"/>
      <c r="L22" s="217"/>
    </row>
    <row r="23" spans="1:12" ht="32.549999999999997" customHeight="1">
      <c r="A23" s="212"/>
      <c r="B23" s="217"/>
      <c r="C23" s="217"/>
      <c r="D23" s="217"/>
      <c r="E23" s="217"/>
      <c r="F23" s="217"/>
      <c r="G23" s="212" t="s">
        <v>741</v>
      </c>
      <c r="H23" s="212"/>
      <c r="I23" s="217"/>
      <c r="J23" s="217"/>
      <c r="K23" s="217"/>
      <c r="L23" s="217"/>
    </row>
    <row r="24" spans="1:12" ht="81.45" customHeight="1">
      <c r="A24" s="179" t="s">
        <v>742</v>
      </c>
      <c r="B24" s="211" t="s">
        <v>553</v>
      </c>
      <c r="C24" s="211"/>
      <c r="D24" s="211"/>
      <c r="E24" s="211"/>
      <c r="F24" s="211"/>
      <c r="G24" s="211"/>
      <c r="H24" s="211"/>
      <c r="I24" s="211"/>
      <c r="J24" s="211"/>
      <c r="K24" s="211"/>
      <c r="L24" s="211"/>
    </row>
    <row r="25" spans="1:12" ht="81.45" customHeight="1">
      <c r="A25" s="179" t="s">
        <v>744</v>
      </c>
      <c r="B25" s="211"/>
      <c r="C25" s="211"/>
      <c r="D25" s="211"/>
      <c r="E25" s="211"/>
      <c r="F25" s="211"/>
      <c r="G25" s="211"/>
      <c r="H25" s="211"/>
      <c r="I25" s="211"/>
      <c r="J25" s="211"/>
      <c r="K25" s="211"/>
      <c r="L25" s="211"/>
    </row>
    <row r="26" spans="1:12" ht="81.45" customHeight="1">
      <c r="A26" s="179" t="s">
        <v>745</v>
      </c>
      <c r="B26" s="211" t="s">
        <v>642</v>
      </c>
      <c r="C26" s="211"/>
      <c r="D26" s="211"/>
      <c r="E26" s="211"/>
      <c r="F26" s="211"/>
      <c r="G26" s="211"/>
      <c r="H26" s="211"/>
      <c r="I26" s="211"/>
      <c r="J26" s="211"/>
      <c r="K26" s="211"/>
      <c r="L26" s="211"/>
    </row>
    <row r="27" spans="1:12" ht="26.1" customHeight="1">
      <c r="A27" s="212" t="s">
        <v>514</v>
      </c>
      <c r="B27" s="179" t="s">
        <v>633</v>
      </c>
      <c r="C27" s="179" t="s">
        <v>634</v>
      </c>
      <c r="D27" s="212" t="s">
        <v>747</v>
      </c>
      <c r="E27" s="212"/>
      <c r="F27" s="212" t="s">
        <v>517</v>
      </c>
      <c r="G27" s="212"/>
      <c r="H27" s="212" t="s">
        <v>518</v>
      </c>
      <c r="I27" s="212"/>
      <c r="J27" s="212" t="s">
        <v>519</v>
      </c>
      <c r="K27" s="212"/>
      <c r="L27" s="179" t="s">
        <v>520</v>
      </c>
    </row>
    <row r="28" spans="1:12" ht="25.05" customHeight="1">
      <c r="A28" s="212"/>
      <c r="B28" s="183"/>
      <c r="C28" s="183"/>
      <c r="D28" s="211" t="s">
        <v>554</v>
      </c>
      <c r="E28" s="211"/>
      <c r="F28" s="212" t="s">
        <v>643</v>
      </c>
      <c r="G28" s="212"/>
      <c r="H28" s="212" t="s">
        <v>522</v>
      </c>
      <c r="I28" s="212"/>
      <c r="J28" s="212" t="s">
        <v>623</v>
      </c>
      <c r="K28" s="212"/>
      <c r="L28" s="183" t="s">
        <v>603</v>
      </c>
    </row>
    <row r="29" spans="1:12" ht="19.5" customHeight="1">
      <c r="A29" s="212"/>
      <c r="B29" s="183"/>
      <c r="C29" s="183"/>
      <c r="D29" s="211" t="s">
        <v>555</v>
      </c>
      <c r="E29" s="211"/>
      <c r="F29" s="212" t="s">
        <v>616</v>
      </c>
      <c r="G29" s="212"/>
      <c r="H29" s="212" t="s">
        <v>522</v>
      </c>
      <c r="I29" s="212"/>
      <c r="J29" s="212" t="s">
        <v>623</v>
      </c>
      <c r="K29" s="212"/>
      <c r="L29" s="183" t="s">
        <v>603</v>
      </c>
    </row>
    <row r="30" spans="1:12" ht="19.5" customHeight="1">
      <c r="A30" s="212"/>
      <c r="B30" s="183"/>
      <c r="C30" s="183"/>
      <c r="D30" s="211" t="s">
        <v>539</v>
      </c>
      <c r="E30" s="211"/>
      <c r="F30" s="212" t="s">
        <v>616</v>
      </c>
      <c r="G30" s="212"/>
      <c r="H30" s="212" t="s">
        <v>637</v>
      </c>
      <c r="I30" s="212"/>
      <c r="J30" s="212" t="s">
        <v>636</v>
      </c>
      <c r="K30" s="212"/>
      <c r="L30" s="183" t="s">
        <v>644</v>
      </c>
    </row>
    <row r="31" spans="1:12" ht="19.5" customHeight="1">
      <c r="A31" s="212"/>
      <c r="B31" s="183"/>
      <c r="C31" s="183"/>
      <c r="D31" s="211" t="s">
        <v>556</v>
      </c>
      <c r="E31" s="211"/>
      <c r="F31" s="212" t="s">
        <v>640</v>
      </c>
      <c r="G31" s="212"/>
      <c r="H31" s="212" t="s">
        <v>522</v>
      </c>
      <c r="I31" s="212"/>
      <c r="J31" s="212" t="s">
        <v>618</v>
      </c>
      <c r="K31" s="212"/>
      <c r="L31" s="183" t="s">
        <v>640</v>
      </c>
    </row>
    <row r="32" spans="1:12" ht="37.950000000000003" customHeight="1">
      <c r="A32" s="212"/>
      <c r="B32" s="183"/>
      <c r="C32" s="183"/>
      <c r="D32" s="211" t="s">
        <v>645</v>
      </c>
      <c r="E32" s="211"/>
      <c r="F32" s="212" t="s">
        <v>616</v>
      </c>
      <c r="G32" s="212"/>
      <c r="H32" s="212" t="s">
        <v>522</v>
      </c>
      <c r="I32" s="212"/>
      <c r="J32" s="212" t="s">
        <v>646</v>
      </c>
      <c r="K32" s="212"/>
      <c r="L32" s="183" t="s">
        <v>609</v>
      </c>
    </row>
    <row r="33" spans="1:12" ht="19.5" customHeight="1">
      <c r="A33" s="212"/>
      <c r="B33" s="183"/>
      <c r="C33" s="183"/>
      <c r="D33" s="211" t="s">
        <v>546</v>
      </c>
      <c r="E33" s="211"/>
      <c r="F33" s="212" t="s">
        <v>640</v>
      </c>
      <c r="G33" s="212"/>
      <c r="H33" s="212" t="s">
        <v>522</v>
      </c>
      <c r="I33" s="212"/>
      <c r="J33" s="212" t="s">
        <v>618</v>
      </c>
      <c r="K33" s="212"/>
      <c r="L33" s="183" t="s">
        <v>609</v>
      </c>
    </row>
    <row r="34" spans="1:12" ht="48.3" customHeight="1">
      <c r="A34" s="213" t="s">
        <v>734</v>
      </c>
      <c r="B34" s="213"/>
      <c r="C34" s="213"/>
      <c r="D34" s="213"/>
      <c r="E34" s="213"/>
      <c r="F34" s="213"/>
      <c r="G34" s="213"/>
      <c r="H34" s="213"/>
      <c r="I34" s="213"/>
      <c r="J34" s="213"/>
      <c r="K34" s="213"/>
      <c r="L34" s="213"/>
    </row>
    <row r="35" spans="1:12" ht="25.8" customHeight="1">
      <c r="A35" s="182" t="s">
        <v>735</v>
      </c>
      <c r="B35" s="214" t="s">
        <v>630</v>
      </c>
      <c r="C35" s="214"/>
      <c r="D35" s="214"/>
      <c r="E35" s="214"/>
      <c r="F35" s="214"/>
      <c r="G35" s="214"/>
      <c r="H35" s="214"/>
      <c r="I35" s="214"/>
      <c r="J35" s="214"/>
      <c r="K35" s="215" t="s">
        <v>313</v>
      </c>
      <c r="L35" s="215"/>
    </row>
    <row r="36" spans="1:12" ht="26.1" customHeight="1">
      <c r="A36" s="212" t="s">
        <v>628</v>
      </c>
      <c r="B36" s="212" t="s">
        <v>647</v>
      </c>
      <c r="C36" s="212"/>
      <c r="D36" s="212"/>
      <c r="E36" s="212"/>
      <c r="F36" s="212"/>
      <c r="G36" s="212" t="s">
        <v>737</v>
      </c>
      <c r="H36" s="212"/>
      <c r="I36" s="216" t="s">
        <v>738</v>
      </c>
      <c r="J36" s="216"/>
      <c r="K36" s="216"/>
      <c r="L36" s="216"/>
    </row>
    <row r="37" spans="1:12" ht="26.1" customHeight="1">
      <c r="A37" s="212"/>
      <c r="B37" s="212" t="s">
        <v>759</v>
      </c>
      <c r="C37" s="212"/>
      <c r="D37" s="212"/>
      <c r="E37" s="212"/>
      <c r="F37" s="212"/>
      <c r="G37" s="212"/>
      <c r="H37" s="212"/>
      <c r="I37" s="216"/>
      <c r="J37" s="216"/>
      <c r="K37" s="216"/>
      <c r="L37" s="216"/>
    </row>
    <row r="38" spans="1:12" ht="32.549999999999997" customHeight="1">
      <c r="A38" s="212" t="s">
        <v>739</v>
      </c>
      <c r="B38" s="217">
        <v>8</v>
      </c>
      <c r="C38" s="217"/>
      <c r="D38" s="217"/>
      <c r="E38" s="217"/>
      <c r="F38" s="217"/>
      <c r="G38" s="212" t="s">
        <v>740</v>
      </c>
      <c r="H38" s="212"/>
      <c r="I38" s="217">
        <v>8</v>
      </c>
      <c r="J38" s="217"/>
      <c r="K38" s="217"/>
      <c r="L38" s="217"/>
    </row>
    <row r="39" spans="1:12" ht="32.549999999999997" customHeight="1">
      <c r="A39" s="212"/>
      <c r="B39" s="217"/>
      <c r="C39" s="217"/>
      <c r="D39" s="217"/>
      <c r="E39" s="217"/>
      <c r="F39" s="217"/>
      <c r="G39" s="212" t="s">
        <v>741</v>
      </c>
      <c r="H39" s="212"/>
      <c r="I39" s="217"/>
      <c r="J39" s="217"/>
      <c r="K39" s="217"/>
      <c r="L39" s="217"/>
    </row>
    <row r="40" spans="1:12" ht="81.45" customHeight="1">
      <c r="A40" s="179" t="s">
        <v>742</v>
      </c>
      <c r="B40" s="211" t="s">
        <v>648</v>
      </c>
      <c r="C40" s="211"/>
      <c r="D40" s="211"/>
      <c r="E40" s="211"/>
      <c r="F40" s="211"/>
      <c r="G40" s="211"/>
      <c r="H40" s="211"/>
      <c r="I40" s="211"/>
      <c r="J40" s="211"/>
      <c r="K40" s="211"/>
      <c r="L40" s="211"/>
    </row>
    <row r="41" spans="1:12" ht="81.45" customHeight="1">
      <c r="A41" s="179" t="s">
        <v>744</v>
      </c>
      <c r="B41" s="211"/>
      <c r="C41" s="211"/>
      <c r="D41" s="211"/>
      <c r="E41" s="211"/>
      <c r="F41" s="211"/>
      <c r="G41" s="211"/>
      <c r="H41" s="211"/>
      <c r="I41" s="211"/>
      <c r="J41" s="211"/>
      <c r="K41" s="211"/>
      <c r="L41" s="211"/>
    </row>
    <row r="42" spans="1:12" ht="81.45" customHeight="1">
      <c r="A42" s="179" t="s">
        <v>745</v>
      </c>
      <c r="B42" s="211" t="s">
        <v>649</v>
      </c>
      <c r="C42" s="211"/>
      <c r="D42" s="211"/>
      <c r="E42" s="211"/>
      <c r="F42" s="211"/>
      <c r="G42" s="211"/>
      <c r="H42" s="211"/>
      <c r="I42" s="211"/>
      <c r="J42" s="211"/>
      <c r="K42" s="211"/>
      <c r="L42" s="211"/>
    </row>
    <row r="43" spans="1:12" ht="26.1" customHeight="1">
      <c r="A43" s="212" t="s">
        <v>514</v>
      </c>
      <c r="B43" s="179" t="s">
        <v>633</v>
      </c>
      <c r="C43" s="179" t="s">
        <v>634</v>
      </c>
      <c r="D43" s="212" t="s">
        <v>747</v>
      </c>
      <c r="E43" s="212"/>
      <c r="F43" s="212" t="s">
        <v>517</v>
      </c>
      <c r="G43" s="212"/>
      <c r="H43" s="212" t="s">
        <v>518</v>
      </c>
      <c r="I43" s="212"/>
      <c r="J43" s="212" t="s">
        <v>519</v>
      </c>
      <c r="K43" s="212"/>
      <c r="L43" s="179" t="s">
        <v>520</v>
      </c>
    </row>
    <row r="44" spans="1:12" ht="19.5" customHeight="1">
      <c r="A44" s="212"/>
      <c r="B44" s="183"/>
      <c r="C44" s="183"/>
      <c r="D44" s="211" t="s">
        <v>563</v>
      </c>
      <c r="E44" s="211"/>
      <c r="F44" s="212" t="s">
        <v>643</v>
      </c>
      <c r="G44" s="212"/>
      <c r="H44" s="212" t="s">
        <v>522</v>
      </c>
      <c r="I44" s="212"/>
      <c r="J44" s="212" t="s">
        <v>646</v>
      </c>
      <c r="K44" s="212"/>
      <c r="L44" s="183" t="s">
        <v>608</v>
      </c>
    </row>
    <row r="45" spans="1:12" ht="19.5" customHeight="1">
      <c r="A45" s="212"/>
      <c r="B45" s="183"/>
      <c r="C45" s="183"/>
      <c r="D45" s="211" t="s">
        <v>564</v>
      </c>
      <c r="E45" s="211"/>
      <c r="F45" s="212" t="s">
        <v>616</v>
      </c>
      <c r="G45" s="212"/>
      <c r="H45" s="212" t="s">
        <v>522</v>
      </c>
      <c r="I45" s="212"/>
      <c r="J45" s="212" t="s">
        <v>623</v>
      </c>
      <c r="K45" s="212"/>
      <c r="L45" s="183" t="s">
        <v>603</v>
      </c>
    </row>
    <row r="46" spans="1:12" ht="19.5" customHeight="1">
      <c r="A46" s="212"/>
      <c r="B46" s="183"/>
      <c r="C46" s="183"/>
      <c r="D46" s="211" t="s">
        <v>539</v>
      </c>
      <c r="E46" s="211"/>
      <c r="F46" s="212" t="s">
        <v>640</v>
      </c>
      <c r="G46" s="212"/>
      <c r="H46" s="212" t="s">
        <v>536</v>
      </c>
      <c r="I46" s="212"/>
      <c r="J46" s="212" t="s">
        <v>623</v>
      </c>
      <c r="K46" s="212"/>
      <c r="L46" s="183" t="s">
        <v>650</v>
      </c>
    </row>
    <row r="47" spans="1:12" ht="19.5" customHeight="1">
      <c r="A47" s="212"/>
      <c r="B47" s="183"/>
      <c r="C47" s="183"/>
      <c r="D47" s="211" t="s">
        <v>565</v>
      </c>
      <c r="E47" s="211"/>
      <c r="F47" s="212" t="s">
        <v>651</v>
      </c>
      <c r="G47" s="212"/>
      <c r="H47" s="212" t="s">
        <v>522</v>
      </c>
      <c r="I47" s="212"/>
      <c r="J47" s="212" t="s">
        <v>618</v>
      </c>
      <c r="K47" s="212"/>
      <c r="L47" s="183" t="s">
        <v>640</v>
      </c>
    </row>
    <row r="48" spans="1:12" ht="19.5" customHeight="1">
      <c r="A48" s="212"/>
      <c r="B48" s="183"/>
      <c r="C48" s="183"/>
      <c r="D48" s="211" t="s">
        <v>566</v>
      </c>
      <c r="E48" s="211"/>
      <c r="F48" s="212" t="s">
        <v>640</v>
      </c>
      <c r="G48" s="212"/>
      <c r="H48" s="212" t="s">
        <v>522</v>
      </c>
      <c r="I48" s="212"/>
      <c r="J48" s="212" t="s">
        <v>623</v>
      </c>
      <c r="K48" s="212"/>
      <c r="L48" s="183" t="s">
        <v>603</v>
      </c>
    </row>
    <row r="49" spans="1:12" ht="19.5" customHeight="1">
      <c r="A49" s="212"/>
      <c r="B49" s="183"/>
      <c r="C49" s="183"/>
      <c r="D49" s="211" t="s">
        <v>546</v>
      </c>
      <c r="E49" s="211"/>
      <c r="F49" s="212" t="s">
        <v>640</v>
      </c>
      <c r="G49" s="212"/>
      <c r="H49" s="212" t="s">
        <v>522</v>
      </c>
      <c r="I49" s="212"/>
      <c r="J49" s="212" t="s">
        <v>618</v>
      </c>
      <c r="K49" s="212"/>
      <c r="L49" s="183" t="s">
        <v>609</v>
      </c>
    </row>
    <row r="50" spans="1:12" ht="48.3" customHeight="1">
      <c r="A50" s="213" t="s">
        <v>734</v>
      </c>
      <c r="B50" s="213"/>
      <c r="C50" s="213"/>
      <c r="D50" s="213"/>
      <c r="E50" s="213"/>
      <c r="F50" s="213"/>
      <c r="G50" s="213"/>
      <c r="H50" s="213"/>
      <c r="I50" s="213"/>
      <c r="J50" s="213"/>
      <c r="K50" s="213"/>
      <c r="L50" s="213"/>
    </row>
    <row r="51" spans="1:12" ht="25.8" customHeight="1">
      <c r="A51" s="182" t="s">
        <v>735</v>
      </c>
      <c r="B51" s="214" t="s">
        <v>630</v>
      </c>
      <c r="C51" s="214"/>
      <c r="D51" s="214"/>
      <c r="E51" s="214"/>
      <c r="F51" s="214"/>
      <c r="G51" s="214"/>
      <c r="H51" s="214"/>
      <c r="I51" s="214"/>
      <c r="J51" s="214"/>
      <c r="K51" s="215" t="s">
        <v>313</v>
      </c>
      <c r="L51" s="215"/>
    </row>
    <row r="52" spans="1:12" ht="26.1" customHeight="1">
      <c r="A52" s="212" t="s">
        <v>628</v>
      </c>
      <c r="B52" s="212" t="s">
        <v>652</v>
      </c>
      <c r="C52" s="212"/>
      <c r="D52" s="212"/>
      <c r="E52" s="212"/>
      <c r="F52" s="212"/>
      <c r="G52" s="212" t="s">
        <v>737</v>
      </c>
      <c r="H52" s="212"/>
      <c r="I52" s="216" t="s">
        <v>738</v>
      </c>
      <c r="J52" s="216"/>
      <c r="K52" s="216"/>
      <c r="L52" s="216"/>
    </row>
    <row r="53" spans="1:12" ht="26.1" customHeight="1">
      <c r="A53" s="212"/>
      <c r="B53" s="212" t="s">
        <v>760</v>
      </c>
      <c r="C53" s="212"/>
      <c r="D53" s="212"/>
      <c r="E53" s="212"/>
      <c r="F53" s="212"/>
      <c r="G53" s="212"/>
      <c r="H53" s="212"/>
      <c r="I53" s="216"/>
      <c r="J53" s="216"/>
      <c r="K53" s="216"/>
      <c r="L53" s="216"/>
    </row>
    <row r="54" spans="1:12" ht="32.549999999999997" customHeight="1">
      <c r="A54" s="212" t="s">
        <v>739</v>
      </c>
      <c r="B54" s="217">
        <v>137</v>
      </c>
      <c r="C54" s="217"/>
      <c r="D54" s="217"/>
      <c r="E54" s="217"/>
      <c r="F54" s="217"/>
      <c r="G54" s="212" t="s">
        <v>740</v>
      </c>
      <c r="H54" s="212"/>
      <c r="I54" s="217">
        <v>137</v>
      </c>
      <c r="J54" s="217"/>
      <c r="K54" s="217"/>
      <c r="L54" s="217"/>
    </row>
    <row r="55" spans="1:12" ht="32.549999999999997" customHeight="1">
      <c r="A55" s="212"/>
      <c r="B55" s="217"/>
      <c r="C55" s="217"/>
      <c r="D55" s="217"/>
      <c r="E55" s="217"/>
      <c r="F55" s="217"/>
      <c r="G55" s="212" t="s">
        <v>741</v>
      </c>
      <c r="H55" s="212"/>
      <c r="I55" s="217"/>
      <c r="J55" s="217"/>
      <c r="K55" s="217"/>
      <c r="L55" s="217"/>
    </row>
    <row r="56" spans="1:12" ht="81.45" customHeight="1">
      <c r="A56" s="179" t="s">
        <v>742</v>
      </c>
      <c r="B56" s="211" t="s">
        <v>653</v>
      </c>
      <c r="C56" s="211"/>
      <c r="D56" s="211"/>
      <c r="E56" s="211"/>
      <c r="F56" s="211"/>
      <c r="G56" s="211"/>
      <c r="H56" s="211"/>
      <c r="I56" s="211"/>
      <c r="J56" s="211"/>
      <c r="K56" s="211"/>
      <c r="L56" s="211"/>
    </row>
    <row r="57" spans="1:12" ht="81.45" customHeight="1">
      <c r="A57" s="179" t="s">
        <v>744</v>
      </c>
      <c r="B57" s="211"/>
      <c r="C57" s="211"/>
      <c r="D57" s="211"/>
      <c r="E57" s="211"/>
      <c r="F57" s="211"/>
      <c r="G57" s="211"/>
      <c r="H57" s="211"/>
      <c r="I57" s="211"/>
      <c r="J57" s="211"/>
      <c r="K57" s="211"/>
      <c r="L57" s="211"/>
    </row>
    <row r="58" spans="1:12" ht="81.45" customHeight="1">
      <c r="A58" s="179" t="s">
        <v>745</v>
      </c>
      <c r="B58" s="211" t="s">
        <v>654</v>
      </c>
      <c r="C58" s="211"/>
      <c r="D58" s="211"/>
      <c r="E58" s="211"/>
      <c r="F58" s="211"/>
      <c r="G58" s="211"/>
      <c r="H58" s="211"/>
      <c r="I58" s="211"/>
      <c r="J58" s="211"/>
      <c r="K58" s="211"/>
      <c r="L58" s="211"/>
    </row>
    <row r="59" spans="1:12" ht="26.1" customHeight="1">
      <c r="A59" s="212" t="s">
        <v>514</v>
      </c>
      <c r="B59" s="179" t="s">
        <v>633</v>
      </c>
      <c r="C59" s="179" t="s">
        <v>634</v>
      </c>
      <c r="D59" s="212" t="s">
        <v>747</v>
      </c>
      <c r="E59" s="212"/>
      <c r="F59" s="212" t="s">
        <v>517</v>
      </c>
      <c r="G59" s="212"/>
      <c r="H59" s="212" t="s">
        <v>518</v>
      </c>
      <c r="I59" s="212"/>
      <c r="J59" s="212" t="s">
        <v>519</v>
      </c>
      <c r="K59" s="212"/>
      <c r="L59" s="179" t="s">
        <v>520</v>
      </c>
    </row>
    <row r="60" spans="1:12" ht="19.5" customHeight="1">
      <c r="A60" s="212"/>
      <c r="B60" s="183"/>
      <c r="C60" s="183"/>
      <c r="D60" s="211" t="s">
        <v>558</v>
      </c>
      <c r="E60" s="211"/>
      <c r="F60" s="212" t="s">
        <v>616</v>
      </c>
      <c r="G60" s="212"/>
      <c r="H60" s="212" t="s">
        <v>559</v>
      </c>
      <c r="I60" s="212"/>
      <c r="J60" s="212" t="s">
        <v>623</v>
      </c>
      <c r="K60" s="212"/>
      <c r="L60" s="183" t="s">
        <v>655</v>
      </c>
    </row>
    <row r="61" spans="1:12" ht="19.5" customHeight="1">
      <c r="A61" s="212"/>
      <c r="B61" s="183"/>
      <c r="C61" s="183"/>
      <c r="D61" s="211" t="s">
        <v>560</v>
      </c>
      <c r="E61" s="211"/>
      <c r="F61" s="212" t="s">
        <v>656</v>
      </c>
      <c r="G61" s="212"/>
      <c r="H61" s="212" t="s">
        <v>522</v>
      </c>
      <c r="I61" s="212"/>
      <c r="J61" s="212" t="s">
        <v>623</v>
      </c>
      <c r="K61" s="212"/>
      <c r="L61" s="183" t="s">
        <v>603</v>
      </c>
    </row>
    <row r="62" spans="1:12" ht="19.5" customHeight="1">
      <c r="A62" s="212"/>
      <c r="B62" s="183"/>
      <c r="C62" s="183"/>
      <c r="D62" s="211" t="s">
        <v>561</v>
      </c>
      <c r="E62" s="211"/>
      <c r="F62" s="212" t="s">
        <v>616</v>
      </c>
      <c r="G62" s="212"/>
      <c r="H62" s="212" t="s">
        <v>536</v>
      </c>
      <c r="I62" s="212"/>
      <c r="J62" s="212" t="s">
        <v>623</v>
      </c>
      <c r="K62" s="212"/>
      <c r="L62" s="183" t="s">
        <v>657</v>
      </c>
    </row>
    <row r="63" spans="1:12" ht="25.05" customHeight="1">
      <c r="A63" s="212"/>
      <c r="B63" s="183"/>
      <c r="C63" s="183"/>
      <c r="D63" s="211" t="s">
        <v>658</v>
      </c>
      <c r="E63" s="211"/>
      <c r="F63" s="212" t="s">
        <v>616</v>
      </c>
      <c r="G63" s="212"/>
      <c r="H63" s="212" t="s">
        <v>536</v>
      </c>
      <c r="I63" s="212"/>
      <c r="J63" s="212" t="s">
        <v>623</v>
      </c>
      <c r="K63" s="212"/>
      <c r="L63" s="183" t="s">
        <v>657</v>
      </c>
    </row>
    <row r="64" spans="1:12" ht="19.5" customHeight="1">
      <c r="A64" s="212"/>
      <c r="B64" s="183"/>
      <c r="C64" s="183"/>
      <c r="D64" s="211" t="s">
        <v>545</v>
      </c>
      <c r="E64" s="211"/>
      <c r="F64" s="212" t="s">
        <v>616</v>
      </c>
      <c r="G64" s="212"/>
      <c r="H64" s="212" t="s">
        <v>522</v>
      </c>
      <c r="I64" s="212"/>
      <c r="J64" s="212" t="s">
        <v>618</v>
      </c>
      <c r="K64" s="212"/>
      <c r="L64" s="183" t="s">
        <v>608</v>
      </c>
    </row>
    <row r="65" spans="1:12" ht="19.5" customHeight="1">
      <c r="A65" s="212"/>
      <c r="B65" s="183"/>
      <c r="C65" s="183"/>
      <c r="D65" s="211" t="s">
        <v>546</v>
      </c>
      <c r="E65" s="211"/>
      <c r="F65" s="212" t="s">
        <v>640</v>
      </c>
      <c r="G65" s="212"/>
      <c r="H65" s="212" t="s">
        <v>522</v>
      </c>
      <c r="I65" s="212"/>
      <c r="J65" s="212" t="s">
        <v>618</v>
      </c>
      <c r="K65" s="212"/>
      <c r="L65" s="183" t="s">
        <v>609</v>
      </c>
    </row>
    <row r="66" spans="1:12" ht="48.3" customHeight="1">
      <c r="A66" s="213" t="s">
        <v>734</v>
      </c>
      <c r="B66" s="213"/>
      <c r="C66" s="213"/>
      <c r="D66" s="213"/>
      <c r="E66" s="213"/>
      <c r="F66" s="213"/>
      <c r="G66" s="213"/>
      <c r="H66" s="213"/>
      <c r="I66" s="213"/>
      <c r="J66" s="213"/>
      <c r="K66" s="213"/>
      <c r="L66" s="213"/>
    </row>
    <row r="67" spans="1:12" ht="25.8" customHeight="1">
      <c r="A67" s="182" t="s">
        <v>735</v>
      </c>
      <c r="B67" s="214" t="s">
        <v>630</v>
      </c>
      <c r="C67" s="214"/>
      <c r="D67" s="214"/>
      <c r="E67" s="214"/>
      <c r="F67" s="214"/>
      <c r="G67" s="214"/>
      <c r="H67" s="214"/>
      <c r="I67" s="214"/>
      <c r="J67" s="214"/>
      <c r="K67" s="215" t="s">
        <v>313</v>
      </c>
      <c r="L67" s="215"/>
    </row>
    <row r="68" spans="1:12" ht="26.1" customHeight="1">
      <c r="A68" s="212" t="s">
        <v>628</v>
      </c>
      <c r="B68" s="212" t="s">
        <v>659</v>
      </c>
      <c r="C68" s="212"/>
      <c r="D68" s="212"/>
      <c r="E68" s="212"/>
      <c r="F68" s="212"/>
      <c r="G68" s="212" t="s">
        <v>737</v>
      </c>
      <c r="H68" s="212"/>
      <c r="I68" s="216" t="s">
        <v>738</v>
      </c>
      <c r="J68" s="216"/>
      <c r="K68" s="216"/>
      <c r="L68" s="216"/>
    </row>
    <row r="69" spans="1:12" ht="26.1" customHeight="1">
      <c r="A69" s="212"/>
      <c r="B69" s="212" t="s">
        <v>761</v>
      </c>
      <c r="C69" s="212"/>
      <c r="D69" s="212"/>
      <c r="E69" s="212"/>
      <c r="F69" s="212"/>
      <c r="G69" s="212"/>
      <c r="H69" s="212"/>
      <c r="I69" s="216"/>
      <c r="J69" s="216"/>
      <c r="K69" s="216"/>
      <c r="L69" s="216"/>
    </row>
    <row r="70" spans="1:12" ht="32.549999999999997" customHeight="1">
      <c r="A70" s="212" t="s">
        <v>739</v>
      </c>
      <c r="B70" s="217">
        <v>25.5</v>
      </c>
      <c r="C70" s="217"/>
      <c r="D70" s="217"/>
      <c r="E70" s="217"/>
      <c r="F70" s="217"/>
      <c r="G70" s="212" t="s">
        <v>740</v>
      </c>
      <c r="H70" s="212"/>
      <c r="I70" s="217">
        <v>25.5</v>
      </c>
      <c r="J70" s="217"/>
      <c r="K70" s="217"/>
      <c r="L70" s="217"/>
    </row>
    <row r="71" spans="1:12" ht="32.549999999999997" customHeight="1">
      <c r="A71" s="212"/>
      <c r="B71" s="217"/>
      <c r="C71" s="217"/>
      <c r="D71" s="217"/>
      <c r="E71" s="217"/>
      <c r="F71" s="217"/>
      <c r="G71" s="212" t="s">
        <v>741</v>
      </c>
      <c r="H71" s="212"/>
      <c r="I71" s="217"/>
      <c r="J71" s="217"/>
      <c r="K71" s="217"/>
      <c r="L71" s="217"/>
    </row>
    <row r="72" spans="1:12" ht="81.45" customHeight="1">
      <c r="A72" s="179" t="s">
        <v>742</v>
      </c>
      <c r="B72" s="211" t="s">
        <v>660</v>
      </c>
      <c r="C72" s="211"/>
      <c r="D72" s="211"/>
      <c r="E72" s="211"/>
      <c r="F72" s="211"/>
      <c r="G72" s="211"/>
      <c r="H72" s="211"/>
      <c r="I72" s="211"/>
      <c r="J72" s="211"/>
      <c r="K72" s="211"/>
      <c r="L72" s="211"/>
    </row>
    <row r="73" spans="1:12" ht="81.45" customHeight="1">
      <c r="A73" s="179" t="s">
        <v>744</v>
      </c>
      <c r="B73" s="211"/>
      <c r="C73" s="211"/>
      <c r="D73" s="211"/>
      <c r="E73" s="211"/>
      <c r="F73" s="211"/>
      <c r="G73" s="211"/>
      <c r="H73" s="211"/>
      <c r="I73" s="211"/>
      <c r="J73" s="211"/>
      <c r="K73" s="211"/>
      <c r="L73" s="211"/>
    </row>
    <row r="74" spans="1:12" ht="81.45" customHeight="1">
      <c r="A74" s="179" t="s">
        <v>745</v>
      </c>
      <c r="B74" s="211" t="s">
        <v>661</v>
      </c>
      <c r="C74" s="211"/>
      <c r="D74" s="211"/>
      <c r="E74" s="211"/>
      <c r="F74" s="211"/>
      <c r="G74" s="211"/>
      <c r="H74" s="211"/>
      <c r="I74" s="211"/>
      <c r="J74" s="211"/>
      <c r="K74" s="211"/>
      <c r="L74" s="211"/>
    </row>
    <row r="75" spans="1:12" ht="26.1" customHeight="1">
      <c r="A75" s="212" t="s">
        <v>514</v>
      </c>
      <c r="B75" s="179" t="s">
        <v>633</v>
      </c>
      <c r="C75" s="179" t="s">
        <v>634</v>
      </c>
      <c r="D75" s="212" t="s">
        <v>747</v>
      </c>
      <c r="E75" s="212"/>
      <c r="F75" s="212" t="s">
        <v>517</v>
      </c>
      <c r="G75" s="212"/>
      <c r="H75" s="212" t="s">
        <v>518</v>
      </c>
      <c r="I75" s="212"/>
      <c r="J75" s="212" t="s">
        <v>519</v>
      </c>
      <c r="K75" s="212"/>
      <c r="L75" s="179" t="s">
        <v>520</v>
      </c>
    </row>
    <row r="76" spans="1:12" ht="25.05" customHeight="1">
      <c r="A76" s="212"/>
      <c r="B76" s="183"/>
      <c r="C76" s="183"/>
      <c r="D76" s="211" t="s">
        <v>662</v>
      </c>
      <c r="E76" s="211"/>
      <c r="F76" s="212" t="s">
        <v>616</v>
      </c>
      <c r="G76" s="212"/>
      <c r="H76" s="212" t="s">
        <v>619</v>
      </c>
      <c r="I76" s="212"/>
      <c r="J76" s="212" t="s">
        <v>646</v>
      </c>
      <c r="K76" s="212"/>
      <c r="L76" s="183" t="s">
        <v>614</v>
      </c>
    </row>
    <row r="77" spans="1:12" ht="25.05" customHeight="1">
      <c r="A77" s="212"/>
      <c r="B77" s="183"/>
      <c r="C77" s="183"/>
      <c r="D77" s="211" t="s">
        <v>537</v>
      </c>
      <c r="E77" s="211"/>
      <c r="F77" s="212" t="s">
        <v>656</v>
      </c>
      <c r="G77" s="212"/>
      <c r="H77" s="212" t="s">
        <v>522</v>
      </c>
      <c r="I77" s="212"/>
      <c r="J77" s="212" t="s">
        <v>646</v>
      </c>
      <c r="K77" s="212"/>
      <c r="L77" s="183" t="s">
        <v>616</v>
      </c>
    </row>
    <row r="78" spans="1:12" ht="19.5" customHeight="1">
      <c r="A78" s="212"/>
      <c r="B78" s="183"/>
      <c r="C78" s="183"/>
      <c r="D78" s="211" t="s">
        <v>538</v>
      </c>
      <c r="E78" s="211"/>
      <c r="F78" s="212" t="s">
        <v>616</v>
      </c>
      <c r="G78" s="212"/>
      <c r="H78" s="212" t="s">
        <v>536</v>
      </c>
      <c r="I78" s="212"/>
      <c r="J78" s="212" t="s">
        <v>636</v>
      </c>
      <c r="K78" s="212"/>
      <c r="L78" s="183" t="s">
        <v>663</v>
      </c>
    </row>
    <row r="79" spans="1:12" ht="25.05" customHeight="1">
      <c r="A79" s="212"/>
      <c r="B79" s="183"/>
      <c r="C79" s="183"/>
      <c r="D79" s="211" t="s">
        <v>620</v>
      </c>
      <c r="E79" s="211"/>
      <c r="F79" s="212" t="s">
        <v>616</v>
      </c>
      <c r="G79" s="212"/>
      <c r="H79" s="212" t="s">
        <v>536</v>
      </c>
      <c r="I79" s="212"/>
      <c r="J79" s="212" t="s">
        <v>636</v>
      </c>
      <c r="K79" s="212"/>
      <c r="L79" s="183" t="s">
        <v>663</v>
      </c>
    </row>
    <row r="80" spans="1:12" ht="19.5" customHeight="1">
      <c r="A80" s="212"/>
      <c r="B80" s="183"/>
      <c r="C80" s="183"/>
      <c r="D80" s="211" t="s">
        <v>540</v>
      </c>
      <c r="E80" s="211"/>
      <c r="F80" s="212" t="s">
        <v>640</v>
      </c>
      <c r="G80" s="212"/>
      <c r="H80" s="212" t="s">
        <v>522</v>
      </c>
      <c r="I80" s="212"/>
      <c r="J80" s="212" t="s">
        <v>618</v>
      </c>
      <c r="K80" s="212"/>
      <c r="L80" s="183" t="s">
        <v>640</v>
      </c>
    </row>
    <row r="81" spans="1:12" ht="25.05" customHeight="1">
      <c r="A81" s="212"/>
      <c r="B81" s="183"/>
      <c r="C81" s="183"/>
      <c r="D81" s="211" t="s">
        <v>621</v>
      </c>
      <c r="E81" s="211"/>
      <c r="F81" s="212" t="s">
        <v>640</v>
      </c>
      <c r="G81" s="212"/>
      <c r="H81" s="212" t="s">
        <v>522</v>
      </c>
      <c r="I81" s="212"/>
      <c r="J81" s="212" t="s">
        <v>618</v>
      </c>
      <c r="K81" s="212"/>
      <c r="L81" s="183" t="s">
        <v>608</v>
      </c>
    </row>
    <row r="82" spans="1:12" ht="19.5" customHeight="1">
      <c r="A82" s="212"/>
      <c r="B82" s="183"/>
      <c r="C82" s="183"/>
      <c r="D82" s="211" t="s">
        <v>546</v>
      </c>
      <c r="E82" s="211"/>
      <c r="F82" s="212" t="s">
        <v>640</v>
      </c>
      <c r="G82" s="212"/>
      <c r="H82" s="212" t="s">
        <v>522</v>
      </c>
      <c r="I82" s="212"/>
      <c r="J82" s="212" t="s">
        <v>618</v>
      </c>
      <c r="K82" s="212"/>
      <c r="L82" s="183" t="s">
        <v>609</v>
      </c>
    </row>
    <row r="83" spans="1:12" ht="48.3" customHeight="1">
      <c r="A83" s="213" t="s">
        <v>734</v>
      </c>
      <c r="B83" s="213"/>
      <c r="C83" s="213"/>
      <c r="D83" s="213"/>
      <c r="E83" s="213"/>
      <c r="F83" s="213"/>
      <c r="G83" s="213"/>
      <c r="H83" s="213"/>
      <c r="I83" s="213"/>
      <c r="J83" s="213"/>
      <c r="K83" s="213"/>
      <c r="L83" s="213"/>
    </row>
    <row r="84" spans="1:12" ht="25.8" customHeight="1">
      <c r="A84" s="182" t="s">
        <v>735</v>
      </c>
      <c r="B84" s="214" t="s">
        <v>630</v>
      </c>
      <c r="C84" s="214"/>
      <c r="D84" s="214"/>
      <c r="E84" s="214"/>
      <c r="F84" s="214"/>
      <c r="G84" s="214"/>
      <c r="H84" s="214"/>
      <c r="I84" s="214"/>
      <c r="J84" s="214"/>
      <c r="K84" s="215" t="s">
        <v>313</v>
      </c>
      <c r="L84" s="215"/>
    </row>
    <row r="85" spans="1:12" ht="26.1" customHeight="1">
      <c r="A85" s="212" t="s">
        <v>628</v>
      </c>
      <c r="B85" s="212" t="s">
        <v>664</v>
      </c>
      <c r="C85" s="212"/>
      <c r="D85" s="212"/>
      <c r="E85" s="212"/>
      <c r="F85" s="212"/>
      <c r="G85" s="212" t="s">
        <v>737</v>
      </c>
      <c r="H85" s="212"/>
      <c r="I85" s="216" t="s">
        <v>738</v>
      </c>
      <c r="J85" s="216"/>
      <c r="K85" s="216"/>
      <c r="L85" s="216"/>
    </row>
    <row r="86" spans="1:12" ht="26.1" customHeight="1">
      <c r="A86" s="212"/>
      <c r="B86" s="212" t="s">
        <v>762</v>
      </c>
      <c r="C86" s="212"/>
      <c r="D86" s="212"/>
      <c r="E86" s="212"/>
      <c r="F86" s="212"/>
      <c r="G86" s="212"/>
      <c r="H86" s="212"/>
      <c r="I86" s="216"/>
      <c r="J86" s="216"/>
      <c r="K86" s="216"/>
      <c r="L86" s="216"/>
    </row>
    <row r="87" spans="1:12" ht="32.549999999999997" customHeight="1">
      <c r="A87" s="212" t="s">
        <v>739</v>
      </c>
      <c r="B87" s="217">
        <v>30</v>
      </c>
      <c r="C87" s="217"/>
      <c r="D87" s="217"/>
      <c r="E87" s="217"/>
      <c r="F87" s="217"/>
      <c r="G87" s="212" t="s">
        <v>740</v>
      </c>
      <c r="H87" s="212"/>
      <c r="I87" s="217">
        <v>30</v>
      </c>
      <c r="J87" s="217"/>
      <c r="K87" s="217"/>
      <c r="L87" s="217"/>
    </row>
    <row r="88" spans="1:12" ht="32.549999999999997" customHeight="1">
      <c r="A88" s="212"/>
      <c r="B88" s="217"/>
      <c r="C88" s="217"/>
      <c r="D88" s="217"/>
      <c r="E88" s="217"/>
      <c r="F88" s="217"/>
      <c r="G88" s="212" t="s">
        <v>741</v>
      </c>
      <c r="H88" s="212"/>
      <c r="I88" s="217"/>
      <c r="J88" s="217"/>
      <c r="K88" s="217"/>
      <c r="L88" s="217"/>
    </row>
    <row r="89" spans="1:12" ht="81.45" customHeight="1">
      <c r="A89" s="212" t="s">
        <v>742</v>
      </c>
      <c r="B89" s="211" t="s">
        <v>763</v>
      </c>
      <c r="C89" s="211"/>
      <c r="D89" s="211"/>
      <c r="E89" s="211"/>
      <c r="F89" s="211"/>
      <c r="G89" s="211"/>
      <c r="H89" s="211"/>
      <c r="I89" s="211"/>
      <c r="J89" s="211"/>
      <c r="K89" s="211"/>
      <c r="L89" s="211"/>
    </row>
    <row r="90" spans="1:12" ht="81.45" customHeight="1">
      <c r="A90" s="212"/>
      <c r="B90" s="211" t="s">
        <v>764</v>
      </c>
      <c r="C90" s="211"/>
      <c r="D90" s="211"/>
      <c r="E90" s="211"/>
      <c r="F90" s="211"/>
      <c r="G90" s="211"/>
      <c r="H90" s="211"/>
      <c r="I90" s="211"/>
      <c r="J90" s="211"/>
      <c r="K90" s="211"/>
      <c r="L90" s="211"/>
    </row>
    <row r="91" spans="1:12" ht="81.45" customHeight="1">
      <c r="A91" s="179" t="s">
        <v>744</v>
      </c>
      <c r="B91" s="211"/>
      <c r="C91" s="211"/>
      <c r="D91" s="211"/>
      <c r="E91" s="211"/>
      <c r="F91" s="211"/>
      <c r="G91" s="211"/>
      <c r="H91" s="211"/>
      <c r="I91" s="211"/>
      <c r="J91" s="211"/>
      <c r="K91" s="211"/>
      <c r="L91" s="211"/>
    </row>
    <row r="92" spans="1:12" ht="81.45" customHeight="1">
      <c r="A92" s="179" t="s">
        <v>745</v>
      </c>
      <c r="B92" s="211" t="s">
        <v>665</v>
      </c>
      <c r="C92" s="211"/>
      <c r="D92" s="211"/>
      <c r="E92" s="211"/>
      <c r="F92" s="211"/>
      <c r="G92" s="211"/>
      <c r="H92" s="211"/>
      <c r="I92" s="211"/>
      <c r="J92" s="211"/>
      <c r="K92" s="211"/>
      <c r="L92" s="211"/>
    </row>
    <row r="93" spans="1:12" ht="26.1" customHeight="1">
      <c r="A93" s="212" t="s">
        <v>514</v>
      </c>
      <c r="B93" s="179" t="s">
        <v>633</v>
      </c>
      <c r="C93" s="179" t="s">
        <v>634</v>
      </c>
      <c r="D93" s="212" t="s">
        <v>747</v>
      </c>
      <c r="E93" s="212"/>
      <c r="F93" s="212" t="s">
        <v>517</v>
      </c>
      <c r="G93" s="212"/>
      <c r="H93" s="212" t="s">
        <v>518</v>
      </c>
      <c r="I93" s="212"/>
      <c r="J93" s="212" t="s">
        <v>519</v>
      </c>
      <c r="K93" s="212"/>
      <c r="L93" s="179" t="s">
        <v>520</v>
      </c>
    </row>
    <row r="94" spans="1:12" ht="19.5" customHeight="1">
      <c r="A94" s="212"/>
      <c r="B94" s="183"/>
      <c r="C94" s="183"/>
      <c r="D94" s="211" t="s">
        <v>567</v>
      </c>
      <c r="E94" s="211"/>
      <c r="F94" s="212" t="s">
        <v>616</v>
      </c>
      <c r="G94" s="212"/>
      <c r="H94" s="212" t="s">
        <v>542</v>
      </c>
      <c r="I94" s="212"/>
      <c r="J94" s="212" t="s">
        <v>618</v>
      </c>
      <c r="K94" s="212"/>
      <c r="L94" s="183" t="s">
        <v>666</v>
      </c>
    </row>
    <row r="95" spans="1:12" ht="19.5" customHeight="1">
      <c r="A95" s="212"/>
      <c r="B95" s="183"/>
      <c r="C95" s="183"/>
      <c r="D95" s="211" t="s">
        <v>568</v>
      </c>
      <c r="E95" s="211"/>
      <c r="F95" s="212" t="s">
        <v>615</v>
      </c>
      <c r="G95" s="212"/>
      <c r="H95" s="212" t="s">
        <v>542</v>
      </c>
      <c r="I95" s="212"/>
      <c r="J95" s="212" t="s">
        <v>618</v>
      </c>
      <c r="K95" s="212"/>
      <c r="L95" s="183" t="s">
        <v>666</v>
      </c>
    </row>
    <row r="96" spans="1:12" ht="19.5" customHeight="1">
      <c r="A96" s="212"/>
      <c r="B96" s="183"/>
      <c r="C96" s="183"/>
      <c r="D96" s="211" t="s">
        <v>569</v>
      </c>
      <c r="E96" s="211"/>
      <c r="F96" s="212" t="s">
        <v>616</v>
      </c>
      <c r="G96" s="212"/>
      <c r="H96" s="212" t="s">
        <v>522</v>
      </c>
      <c r="I96" s="212"/>
      <c r="J96" s="212" t="s">
        <v>636</v>
      </c>
      <c r="K96" s="212"/>
      <c r="L96" s="183" t="s">
        <v>603</v>
      </c>
    </row>
    <row r="97" spans="1:12" ht="19.5" customHeight="1">
      <c r="A97" s="212"/>
      <c r="B97" s="183"/>
      <c r="C97" s="183"/>
      <c r="D97" s="211" t="s">
        <v>539</v>
      </c>
      <c r="E97" s="211"/>
      <c r="F97" s="212" t="s">
        <v>640</v>
      </c>
      <c r="G97" s="212"/>
      <c r="H97" s="212" t="s">
        <v>536</v>
      </c>
      <c r="I97" s="212"/>
      <c r="J97" s="212" t="s">
        <v>636</v>
      </c>
      <c r="K97" s="212"/>
      <c r="L97" s="183" t="s">
        <v>667</v>
      </c>
    </row>
    <row r="98" spans="1:12" ht="25.05" customHeight="1">
      <c r="A98" s="212"/>
      <c r="B98" s="183"/>
      <c r="C98" s="183"/>
      <c r="D98" s="211" t="s">
        <v>570</v>
      </c>
      <c r="E98" s="211"/>
      <c r="F98" s="212" t="s">
        <v>616</v>
      </c>
      <c r="G98" s="212"/>
      <c r="H98" s="212" t="s">
        <v>522</v>
      </c>
      <c r="I98" s="212"/>
      <c r="J98" s="212" t="s">
        <v>668</v>
      </c>
      <c r="K98" s="212"/>
      <c r="L98" s="183" t="s">
        <v>616</v>
      </c>
    </row>
    <row r="99" spans="1:12" ht="19.5" customHeight="1">
      <c r="A99" s="212"/>
      <c r="B99" s="183"/>
      <c r="C99" s="183"/>
      <c r="D99" s="211" t="s">
        <v>571</v>
      </c>
      <c r="E99" s="211"/>
      <c r="F99" s="212" t="s">
        <v>616</v>
      </c>
      <c r="G99" s="212"/>
      <c r="H99" s="212" t="s">
        <v>522</v>
      </c>
      <c r="I99" s="212"/>
      <c r="J99" s="212" t="s">
        <v>618</v>
      </c>
      <c r="K99" s="212"/>
      <c r="L99" s="183" t="s">
        <v>608</v>
      </c>
    </row>
    <row r="100" spans="1:12" ht="19.5" customHeight="1">
      <c r="A100" s="212"/>
      <c r="B100" s="183"/>
      <c r="C100" s="183"/>
      <c r="D100" s="211" t="s">
        <v>584</v>
      </c>
      <c r="E100" s="211"/>
      <c r="F100" s="212" t="s">
        <v>640</v>
      </c>
      <c r="G100" s="212"/>
      <c r="H100" s="212" t="s">
        <v>522</v>
      </c>
      <c r="I100" s="212"/>
      <c r="J100" s="212" t="s">
        <v>618</v>
      </c>
      <c r="K100" s="212"/>
      <c r="L100" s="183" t="s">
        <v>609</v>
      </c>
    </row>
    <row r="101" spans="1:12" ht="48.3" customHeight="1">
      <c r="A101" s="213" t="s">
        <v>734</v>
      </c>
      <c r="B101" s="213"/>
      <c r="C101" s="213"/>
      <c r="D101" s="213"/>
      <c r="E101" s="213"/>
      <c r="F101" s="213"/>
      <c r="G101" s="213"/>
      <c r="H101" s="213"/>
      <c r="I101" s="213"/>
      <c r="J101" s="213"/>
      <c r="K101" s="213"/>
      <c r="L101" s="213"/>
    </row>
    <row r="102" spans="1:12" ht="25.8" customHeight="1">
      <c r="A102" s="182" t="s">
        <v>735</v>
      </c>
      <c r="B102" s="214" t="s">
        <v>630</v>
      </c>
      <c r="C102" s="214"/>
      <c r="D102" s="214"/>
      <c r="E102" s="214"/>
      <c r="F102" s="214"/>
      <c r="G102" s="214"/>
      <c r="H102" s="214"/>
      <c r="I102" s="214"/>
      <c r="J102" s="214"/>
      <c r="K102" s="215" t="s">
        <v>313</v>
      </c>
      <c r="L102" s="215"/>
    </row>
    <row r="103" spans="1:12" ht="26.1" customHeight="1">
      <c r="A103" s="212" t="s">
        <v>628</v>
      </c>
      <c r="B103" s="212" t="s">
        <v>669</v>
      </c>
      <c r="C103" s="212"/>
      <c r="D103" s="212"/>
      <c r="E103" s="212"/>
      <c r="F103" s="212"/>
      <c r="G103" s="212" t="s">
        <v>737</v>
      </c>
      <c r="H103" s="212"/>
      <c r="I103" s="216" t="s">
        <v>738</v>
      </c>
      <c r="J103" s="216"/>
      <c r="K103" s="216"/>
      <c r="L103" s="216"/>
    </row>
    <row r="104" spans="1:12" ht="26.1" customHeight="1">
      <c r="A104" s="212"/>
      <c r="B104" s="212" t="s">
        <v>765</v>
      </c>
      <c r="C104" s="212"/>
      <c r="D104" s="212"/>
      <c r="E104" s="212"/>
      <c r="F104" s="212"/>
      <c r="G104" s="212"/>
      <c r="H104" s="212"/>
      <c r="I104" s="216"/>
      <c r="J104" s="216"/>
      <c r="K104" s="216"/>
      <c r="L104" s="216"/>
    </row>
    <row r="105" spans="1:12" ht="32.549999999999997" customHeight="1">
      <c r="A105" s="212" t="s">
        <v>739</v>
      </c>
      <c r="B105" s="217">
        <v>17</v>
      </c>
      <c r="C105" s="217"/>
      <c r="D105" s="217"/>
      <c r="E105" s="217"/>
      <c r="F105" s="217"/>
      <c r="G105" s="212" t="s">
        <v>740</v>
      </c>
      <c r="H105" s="212"/>
      <c r="I105" s="217">
        <v>17</v>
      </c>
      <c r="J105" s="217"/>
      <c r="K105" s="217"/>
      <c r="L105" s="217"/>
    </row>
    <row r="106" spans="1:12" ht="32.549999999999997" customHeight="1">
      <c r="A106" s="212"/>
      <c r="B106" s="217"/>
      <c r="C106" s="217"/>
      <c r="D106" s="217"/>
      <c r="E106" s="217"/>
      <c r="F106" s="217"/>
      <c r="G106" s="212" t="s">
        <v>741</v>
      </c>
      <c r="H106" s="212"/>
      <c r="I106" s="217"/>
      <c r="J106" s="217"/>
      <c r="K106" s="217"/>
      <c r="L106" s="217"/>
    </row>
    <row r="107" spans="1:12" ht="81.45" customHeight="1">
      <c r="A107" s="179" t="s">
        <v>742</v>
      </c>
      <c r="B107" s="211" t="s">
        <v>579</v>
      </c>
      <c r="C107" s="211"/>
      <c r="D107" s="211"/>
      <c r="E107" s="211"/>
      <c r="F107" s="211"/>
      <c r="G107" s="211"/>
      <c r="H107" s="211"/>
      <c r="I107" s="211"/>
      <c r="J107" s="211"/>
      <c r="K107" s="211"/>
      <c r="L107" s="211"/>
    </row>
    <row r="108" spans="1:12" ht="81.45" customHeight="1">
      <c r="A108" s="179" t="s">
        <v>744</v>
      </c>
      <c r="B108" s="211"/>
      <c r="C108" s="211"/>
      <c r="D108" s="211"/>
      <c r="E108" s="211"/>
      <c r="F108" s="211"/>
      <c r="G108" s="211"/>
      <c r="H108" s="211"/>
      <c r="I108" s="211"/>
      <c r="J108" s="211"/>
      <c r="K108" s="211"/>
      <c r="L108" s="211"/>
    </row>
    <row r="109" spans="1:12" ht="81.45" customHeight="1">
      <c r="A109" s="179" t="s">
        <v>745</v>
      </c>
      <c r="B109" s="211" t="s">
        <v>670</v>
      </c>
      <c r="C109" s="211"/>
      <c r="D109" s="211"/>
      <c r="E109" s="211"/>
      <c r="F109" s="211"/>
      <c r="G109" s="211"/>
      <c r="H109" s="211"/>
      <c r="I109" s="211"/>
      <c r="J109" s="211"/>
      <c r="K109" s="211"/>
      <c r="L109" s="211"/>
    </row>
    <row r="110" spans="1:12" ht="26.1" customHeight="1">
      <c r="A110" s="212" t="s">
        <v>514</v>
      </c>
      <c r="B110" s="179" t="s">
        <v>633</v>
      </c>
      <c r="C110" s="179" t="s">
        <v>634</v>
      </c>
      <c r="D110" s="212" t="s">
        <v>747</v>
      </c>
      <c r="E110" s="212"/>
      <c r="F110" s="212" t="s">
        <v>517</v>
      </c>
      <c r="G110" s="212"/>
      <c r="H110" s="212" t="s">
        <v>518</v>
      </c>
      <c r="I110" s="212"/>
      <c r="J110" s="212" t="s">
        <v>519</v>
      </c>
      <c r="K110" s="212"/>
      <c r="L110" s="179" t="s">
        <v>520</v>
      </c>
    </row>
    <row r="111" spans="1:12" ht="25.05" customHeight="1">
      <c r="A111" s="212"/>
      <c r="B111" s="183"/>
      <c r="C111" s="183"/>
      <c r="D111" s="211" t="s">
        <v>671</v>
      </c>
      <c r="E111" s="211"/>
      <c r="F111" s="212" t="s">
        <v>616</v>
      </c>
      <c r="G111" s="212"/>
      <c r="H111" s="212" t="s">
        <v>522</v>
      </c>
      <c r="I111" s="212"/>
      <c r="J111" s="212" t="s">
        <v>618</v>
      </c>
      <c r="K111" s="212"/>
      <c r="L111" s="183" t="s">
        <v>608</v>
      </c>
    </row>
    <row r="112" spans="1:12" ht="25.05" customHeight="1">
      <c r="A112" s="212"/>
      <c r="B112" s="183"/>
      <c r="C112" s="183"/>
      <c r="D112" s="211" t="s">
        <v>580</v>
      </c>
      <c r="E112" s="211"/>
      <c r="F112" s="212" t="s">
        <v>615</v>
      </c>
      <c r="G112" s="212"/>
      <c r="H112" s="212" t="s">
        <v>522</v>
      </c>
      <c r="I112" s="212"/>
      <c r="J112" s="212" t="s">
        <v>618</v>
      </c>
      <c r="K112" s="212"/>
      <c r="L112" s="183" t="s">
        <v>608</v>
      </c>
    </row>
    <row r="113" spans="1:12" ht="19.5" customHeight="1">
      <c r="A113" s="212"/>
      <c r="B113" s="183"/>
      <c r="C113" s="183"/>
      <c r="D113" s="211" t="s">
        <v>557</v>
      </c>
      <c r="E113" s="211"/>
      <c r="F113" s="212" t="s">
        <v>616</v>
      </c>
      <c r="G113" s="212"/>
      <c r="H113" s="212" t="s">
        <v>536</v>
      </c>
      <c r="I113" s="212"/>
      <c r="J113" s="212" t="s">
        <v>623</v>
      </c>
      <c r="K113" s="212"/>
      <c r="L113" s="183" t="s">
        <v>672</v>
      </c>
    </row>
    <row r="114" spans="1:12" ht="19.5" customHeight="1">
      <c r="A114" s="212"/>
      <c r="B114" s="183"/>
      <c r="C114" s="183"/>
      <c r="D114" s="211" t="s">
        <v>555</v>
      </c>
      <c r="E114" s="211"/>
      <c r="F114" s="212" t="s">
        <v>616</v>
      </c>
      <c r="G114" s="212"/>
      <c r="H114" s="212" t="s">
        <v>522</v>
      </c>
      <c r="I114" s="212"/>
      <c r="J114" s="212" t="s">
        <v>623</v>
      </c>
      <c r="K114" s="212"/>
      <c r="L114" s="183" t="s">
        <v>603</v>
      </c>
    </row>
    <row r="115" spans="1:12" ht="19.5" customHeight="1">
      <c r="A115" s="212"/>
      <c r="B115" s="183"/>
      <c r="C115" s="183"/>
      <c r="D115" s="211" t="s">
        <v>556</v>
      </c>
      <c r="E115" s="211"/>
      <c r="F115" s="212" t="s">
        <v>616</v>
      </c>
      <c r="G115" s="212"/>
      <c r="H115" s="212" t="s">
        <v>522</v>
      </c>
      <c r="I115" s="212"/>
      <c r="J115" s="212" t="s">
        <v>618</v>
      </c>
      <c r="K115" s="212"/>
      <c r="L115" s="183" t="s">
        <v>640</v>
      </c>
    </row>
    <row r="116" spans="1:12" ht="19.5" customHeight="1">
      <c r="A116" s="212"/>
      <c r="B116" s="183"/>
      <c r="C116" s="183"/>
      <c r="D116" s="211" t="s">
        <v>545</v>
      </c>
      <c r="E116" s="211"/>
      <c r="F116" s="212" t="s">
        <v>640</v>
      </c>
      <c r="G116" s="212"/>
      <c r="H116" s="212" t="s">
        <v>522</v>
      </c>
      <c r="I116" s="212"/>
      <c r="J116" s="212" t="s">
        <v>618</v>
      </c>
      <c r="K116" s="212"/>
      <c r="L116" s="183" t="s">
        <v>608</v>
      </c>
    </row>
    <row r="117" spans="1:12" ht="19.5" customHeight="1">
      <c r="A117" s="212"/>
      <c r="B117" s="183"/>
      <c r="C117" s="183"/>
      <c r="D117" s="211" t="s">
        <v>546</v>
      </c>
      <c r="E117" s="211"/>
      <c r="F117" s="212" t="s">
        <v>640</v>
      </c>
      <c r="G117" s="212"/>
      <c r="H117" s="212" t="s">
        <v>522</v>
      </c>
      <c r="I117" s="212"/>
      <c r="J117" s="212" t="s">
        <v>618</v>
      </c>
      <c r="K117" s="212"/>
      <c r="L117" s="183" t="s">
        <v>609</v>
      </c>
    </row>
    <row r="118" spans="1:12" ht="48.3" customHeight="1">
      <c r="A118" s="213" t="s">
        <v>734</v>
      </c>
      <c r="B118" s="213"/>
      <c r="C118" s="213"/>
      <c r="D118" s="213"/>
      <c r="E118" s="213"/>
      <c r="F118" s="213"/>
      <c r="G118" s="213"/>
      <c r="H118" s="213"/>
      <c r="I118" s="213"/>
      <c r="J118" s="213"/>
      <c r="K118" s="213"/>
      <c r="L118" s="213"/>
    </row>
    <row r="119" spans="1:12" ht="25.8" customHeight="1">
      <c r="A119" s="182" t="s">
        <v>735</v>
      </c>
      <c r="B119" s="214" t="s">
        <v>630</v>
      </c>
      <c r="C119" s="214"/>
      <c r="D119" s="214"/>
      <c r="E119" s="214"/>
      <c r="F119" s="214"/>
      <c r="G119" s="214"/>
      <c r="H119" s="214"/>
      <c r="I119" s="214"/>
      <c r="J119" s="214"/>
      <c r="K119" s="215" t="s">
        <v>313</v>
      </c>
      <c r="L119" s="215"/>
    </row>
    <row r="120" spans="1:12" ht="26.1" customHeight="1">
      <c r="A120" s="212" t="s">
        <v>628</v>
      </c>
      <c r="B120" s="212" t="s">
        <v>673</v>
      </c>
      <c r="C120" s="212"/>
      <c r="D120" s="212"/>
      <c r="E120" s="212"/>
      <c r="F120" s="212"/>
      <c r="G120" s="212" t="s">
        <v>737</v>
      </c>
      <c r="H120" s="212"/>
      <c r="I120" s="216" t="s">
        <v>738</v>
      </c>
      <c r="J120" s="216"/>
      <c r="K120" s="216"/>
      <c r="L120" s="216"/>
    </row>
    <row r="121" spans="1:12" ht="26.1" customHeight="1">
      <c r="A121" s="212"/>
      <c r="B121" s="212" t="s">
        <v>766</v>
      </c>
      <c r="C121" s="212"/>
      <c r="D121" s="212"/>
      <c r="E121" s="212"/>
      <c r="F121" s="212"/>
      <c r="G121" s="212"/>
      <c r="H121" s="212"/>
      <c r="I121" s="216"/>
      <c r="J121" s="216"/>
      <c r="K121" s="216"/>
      <c r="L121" s="216"/>
    </row>
    <row r="122" spans="1:12" ht="32.549999999999997" customHeight="1">
      <c r="A122" s="212" t="s">
        <v>739</v>
      </c>
      <c r="B122" s="217">
        <v>30</v>
      </c>
      <c r="C122" s="217"/>
      <c r="D122" s="217"/>
      <c r="E122" s="217"/>
      <c r="F122" s="217"/>
      <c r="G122" s="212" t="s">
        <v>740</v>
      </c>
      <c r="H122" s="212"/>
      <c r="I122" s="217">
        <v>30</v>
      </c>
      <c r="J122" s="217"/>
      <c r="K122" s="217"/>
      <c r="L122" s="217"/>
    </row>
    <row r="123" spans="1:12" ht="32.549999999999997" customHeight="1">
      <c r="A123" s="212"/>
      <c r="B123" s="217"/>
      <c r="C123" s="217"/>
      <c r="D123" s="217"/>
      <c r="E123" s="217"/>
      <c r="F123" s="217"/>
      <c r="G123" s="212" t="s">
        <v>741</v>
      </c>
      <c r="H123" s="212"/>
      <c r="I123" s="217"/>
      <c r="J123" s="217"/>
      <c r="K123" s="217"/>
      <c r="L123" s="217"/>
    </row>
    <row r="124" spans="1:12" ht="81.45" customHeight="1">
      <c r="A124" s="179" t="s">
        <v>742</v>
      </c>
      <c r="B124" s="211" t="s">
        <v>674</v>
      </c>
      <c r="C124" s="211"/>
      <c r="D124" s="211"/>
      <c r="E124" s="211"/>
      <c r="F124" s="211"/>
      <c r="G124" s="211"/>
      <c r="H124" s="211"/>
      <c r="I124" s="211"/>
      <c r="J124" s="211"/>
      <c r="K124" s="211"/>
      <c r="L124" s="211"/>
    </row>
    <row r="125" spans="1:12" ht="81.45" customHeight="1">
      <c r="A125" s="179" t="s">
        <v>744</v>
      </c>
      <c r="B125" s="211"/>
      <c r="C125" s="211"/>
      <c r="D125" s="211"/>
      <c r="E125" s="211"/>
      <c r="F125" s="211"/>
      <c r="G125" s="211"/>
      <c r="H125" s="211"/>
      <c r="I125" s="211"/>
      <c r="J125" s="211"/>
      <c r="K125" s="211"/>
      <c r="L125" s="211"/>
    </row>
    <row r="126" spans="1:12" ht="81.45" customHeight="1">
      <c r="A126" s="179" t="s">
        <v>745</v>
      </c>
      <c r="B126" s="211" t="s">
        <v>675</v>
      </c>
      <c r="C126" s="211"/>
      <c r="D126" s="211"/>
      <c r="E126" s="211"/>
      <c r="F126" s="211"/>
      <c r="G126" s="211"/>
      <c r="H126" s="211"/>
      <c r="I126" s="211"/>
      <c r="J126" s="211"/>
      <c r="K126" s="211"/>
      <c r="L126" s="211"/>
    </row>
    <row r="127" spans="1:12" ht="26.1" customHeight="1">
      <c r="A127" s="212" t="s">
        <v>514</v>
      </c>
      <c r="B127" s="179" t="s">
        <v>633</v>
      </c>
      <c r="C127" s="179" t="s">
        <v>634</v>
      </c>
      <c r="D127" s="212" t="s">
        <v>747</v>
      </c>
      <c r="E127" s="212"/>
      <c r="F127" s="212" t="s">
        <v>517</v>
      </c>
      <c r="G127" s="212"/>
      <c r="H127" s="212" t="s">
        <v>518</v>
      </c>
      <c r="I127" s="212"/>
      <c r="J127" s="212" t="s">
        <v>519</v>
      </c>
      <c r="K127" s="212"/>
      <c r="L127" s="179" t="s">
        <v>520</v>
      </c>
    </row>
    <row r="128" spans="1:12" ht="19.5" customHeight="1">
      <c r="A128" s="212"/>
      <c r="B128" s="183"/>
      <c r="C128" s="183"/>
      <c r="D128" s="211" t="s">
        <v>572</v>
      </c>
      <c r="E128" s="211"/>
      <c r="F128" s="212" t="s">
        <v>616</v>
      </c>
      <c r="G128" s="212"/>
      <c r="H128" s="212" t="s">
        <v>522</v>
      </c>
      <c r="I128" s="212"/>
      <c r="J128" s="212" t="s">
        <v>623</v>
      </c>
      <c r="K128" s="212"/>
      <c r="L128" s="183" t="s">
        <v>603</v>
      </c>
    </row>
    <row r="129" spans="1:12" ht="19.5" customHeight="1">
      <c r="A129" s="212"/>
      <c r="B129" s="183"/>
      <c r="C129" s="183"/>
      <c r="D129" s="211" t="s">
        <v>573</v>
      </c>
      <c r="E129" s="211"/>
      <c r="F129" s="212" t="s">
        <v>615</v>
      </c>
      <c r="G129" s="212"/>
      <c r="H129" s="212" t="s">
        <v>617</v>
      </c>
      <c r="I129" s="212"/>
      <c r="J129" s="212" t="s">
        <v>623</v>
      </c>
      <c r="K129" s="212"/>
      <c r="L129" s="183" t="s">
        <v>606</v>
      </c>
    </row>
    <row r="130" spans="1:12" ht="19.5" customHeight="1">
      <c r="A130" s="212"/>
      <c r="B130" s="183"/>
      <c r="C130" s="183"/>
      <c r="D130" s="211" t="s">
        <v>574</v>
      </c>
      <c r="E130" s="211"/>
      <c r="F130" s="212" t="s">
        <v>614</v>
      </c>
      <c r="G130" s="212"/>
      <c r="H130" s="212" t="s">
        <v>522</v>
      </c>
      <c r="I130" s="212"/>
      <c r="J130" s="212" t="s">
        <v>646</v>
      </c>
      <c r="K130" s="212"/>
      <c r="L130" s="183" t="s">
        <v>616</v>
      </c>
    </row>
    <row r="131" spans="1:12" ht="19.5" customHeight="1">
      <c r="A131" s="212"/>
      <c r="B131" s="183"/>
      <c r="C131" s="183"/>
      <c r="D131" s="211" t="s">
        <v>575</v>
      </c>
      <c r="E131" s="211"/>
      <c r="F131" s="212" t="s">
        <v>611</v>
      </c>
      <c r="G131" s="212"/>
      <c r="H131" s="212" t="s">
        <v>617</v>
      </c>
      <c r="I131" s="212"/>
      <c r="J131" s="212" t="s">
        <v>646</v>
      </c>
      <c r="K131" s="212"/>
      <c r="L131" s="183" t="s">
        <v>611</v>
      </c>
    </row>
    <row r="132" spans="1:12" ht="19.5" customHeight="1">
      <c r="A132" s="212"/>
      <c r="B132" s="183"/>
      <c r="C132" s="183"/>
      <c r="D132" s="211" t="s">
        <v>539</v>
      </c>
      <c r="E132" s="211"/>
      <c r="F132" s="212" t="s">
        <v>611</v>
      </c>
      <c r="G132" s="212"/>
      <c r="H132" s="212" t="s">
        <v>637</v>
      </c>
      <c r="I132" s="212"/>
      <c r="J132" s="212" t="s">
        <v>636</v>
      </c>
      <c r="K132" s="212"/>
      <c r="L132" s="183" t="s">
        <v>667</v>
      </c>
    </row>
    <row r="133" spans="1:12" ht="19.5" customHeight="1">
      <c r="A133" s="212"/>
      <c r="B133" s="183"/>
      <c r="C133" s="183"/>
      <c r="D133" s="211" t="s">
        <v>576</v>
      </c>
      <c r="E133" s="211"/>
      <c r="F133" s="212" t="s">
        <v>611</v>
      </c>
      <c r="G133" s="212"/>
      <c r="H133" s="212" t="s">
        <v>522</v>
      </c>
      <c r="I133" s="212"/>
      <c r="J133" s="212" t="s">
        <v>646</v>
      </c>
      <c r="K133" s="212"/>
      <c r="L133" s="183" t="s">
        <v>640</v>
      </c>
    </row>
    <row r="134" spans="1:12" ht="19.5" customHeight="1">
      <c r="A134" s="212"/>
      <c r="B134" s="183"/>
      <c r="C134" s="183"/>
      <c r="D134" s="211" t="s">
        <v>577</v>
      </c>
      <c r="E134" s="211"/>
      <c r="F134" s="212" t="s">
        <v>616</v>
      </c>
      <c r="G134" s="212"/>
      <c r="H134" s="212" t="s">
        <v>522</v>
      </c>
      <c r="I134" s="212"/>
      <c r="J134" s="212" t="s">
        <v>646</v>
      </c>
      <c r="K134" s="212"/>
      <c r="L134" s="183" t="s">
        <v>609</v>
      </c>
    </row>
    <row r="135" spans="1:12" ht="19.5" customHeight="1">
      <c r="A135" s="212"/>
      <c r="B135" s="183"/>
      <c r="C135" s="183"/>
      <c r="D135" s="211" t="s">
        <v>578</v>
      </c>
      <c r="E135" s="211"/>
      <c r="F135" s="212" t="s">
        <v>611</v>
      </c>
      <c r="G135" s="212"/>
      <c r="H135" s="212" t="s">
        <v>522</v>
      </c>
      <c r="I135" s="212"/>
      <c r="J135" s="212" t="s">
        <v>646</v>
      </c>
      <c r="K135" s="212"/>
      <c r="L135" s="183" t="s">
        <v>609</v>
      </c>
    </row>
    <row r="136" spans="1:12" ht="19.5" customHeight="1">
      <c r="A136" s="212"/>
      <c r="B136" s="183"/>
      <c r="C136" s="183"/>
      <c r="D136" s="211" t="s">
        <v>546</v>
      </c>
      <c r="E136" s="211"/>
      <c r="F136" s="212" t="s">
        <v>611</v>
      </c>
      <c r="G136" s="212"/>
      <c r="H136" s="212" t="s">
        <v>522</v>
      </c>
      <c r="I136" s="212"/>
      <c r="J136" s="212" t="s">
        <v>646</v>
      </c>
      <c r="K136" s="212"/>
      <c r="L136" s="183" t="s">
        <v>676</v>
      </c>
    </row>
    <row r="137" spans="1:12" ht="48.3" customHeight="1">
      <c r="A137" s="213" t="s">
        <v>734</v>
      </c>
      <c r="B137" s="213"/>
      <c r="C137" s="213"/>
      <c r="D137" s="213"/>
      <c r="E137" s="213"/>
      <c r="F137" s="213"/>
      <c r="G137" s="213"/>
      <c r="H137" s="213"/>
      <c r="I137" s="213"/>
      <c r="J137" s="213"/>
      <c r="K137" s="213"/>
      <c r="L137" s="213"/>
    </row>
    <row r="138" spans="1:12" ht="25.8" customHeight="1">
      <c r="A138" s="182" t="s">
        <v>735</v>
      </c>
      <c r="B138" s="214" t="s">
        <v>630</v>
      </c>
      <c r="C138" s="214"/>
      <c r="D138" s="214"/>
      <c r="E138" s="214"/>
      <c r="F138" s="214"/>
      <c r="G138" s="214"/>
      <c r="H138" s="214"/>
      <c r="I138" s="214"/>
      <c r="J138" s="214"/>
      <c r="K138" s="215" t="s">
        <v>313</v>
      </c>
      <c r="L138" s="215"/>
    </row>
    <row r="139" spans="1:12" ht="26.1" customHeight="1">
      <c r="A139" s="212" t="s">
        <v>628</v>
      </c>
      <c r="B139" s="212" t="s">
        <v>677</v>
      </c>
      <c r="C139" s="212"/>
      <c r="D139" s="212"/>
      <c r="E139" s="212"/>
      <c r="F139" s="212"/>
      <c r="G139" s="212" t="s">
        <v>737</v>
      </c>
      <c r="H139" s="212"/>
      <c r="I139" s="216" t="s">
        <v>738</v>
      </c>
      <c r="J139" s="216"/>
      <c r="K139" s="216"/>
      <c r="L139" s="216"/>
    </row>
    <row r="140" spans="1:12" ht="26.1" customHeight="1">
      <c r="A140" s="212"/>
      <c r="B140" s="212" t="s">
        <v>767</v>
      </c>
      <c r="C140" s="212"/>
      <c r="D140" s="212"/>
      <c r="E140" s="212"/>
      <c r="F140" s="212"/>
      <c r="G140" s="212"/>
      <c r="H140" s="212"/>
      <c r="I140" s="216"/>
      <c r="J140" s="216"/>
      <c r="K140" s="216"/>
      <c r="L140" s="216"/>
    </row>
    <row r="141" spans="1:12" ht="32.549999999999997" customHeight="1">
      <c r="A141" s="212" t="s">
        <v>739</v>
      </c>
      <c r="B141" s="217">
        <v>40</v>
      </c>
      <c r="C141" s="217"/>
      <c r="D141" s="217"/>
      <c r="E141" s="217"/>
      <c r="F141" s="217"/>
      <c r="G141" s="212" t="s">
        <v>740</v>
      </c>
      <c r="H141" s="212"/>
      <c r="I141" s="217">
        <v>40</v>
      </c>
      <c r="J141" s="217"/>
      <c r="K141" s="217"/>
      <c r="L141" s="217"/>
    </row>
    <row r="142" spans="1:12" ht="32.549999999999997" customHeight="1">
      <c r="A142" s="212"/>
      <c r="B142" s="217"/>
      <c r="C142" s="217"/>
      <c r="D142" s="217"/>
      <c r="E142" s="217"/>
      <c r="F142" s="217"/>
      <c r="G142" s="212" t="s">
        <v>741</v>
      </c>
      <c r="H142" s="212"/>
      <c r="I142" s="217"/>
      <c r="J142" s="217"/>
      <c r="K142" s="217"/>
      <c r="L142" s="217"/>
    </row>
    <row r="143" spans="1:12" ht="81.45" customHeight="1">
      <c r="A143" s="179" t="s">
        <v>742</v>
      </c>
      <c r="B143" s="211" t="s">
        <v>678</v>
      </c>
      <c r="C143" s="211"/>
      <c r="D143" s="211"/>
      <c r="E143" s="211"/>
      <c r="F143" s="211"/>
      <c r="G143" s="211"/>
      <c r="H143" s="211"/>
      <c r="I143" s="211"/>
      <c r="J143" s="211"/>
      <c r="K143" s="211"/>
      <c r="L143" s="211"/>
    </row>
    <row r="144" spans="1:12" ht="81.45" customHeight="1">
      <c r="A144" s="179" t="s">
        <v>744</v>
      </c>
      <c r="B144" s="211"/>
      <c r="C144" s="211"/>
      <c r="D144" s="211"/>
      <c r="E144" s="211"/>
      <c r="F144" s="211"/>
      <c r="G144" s="211"/>
      <c r="H144" s="211"/>
      <c r="I144" s="211"/>
      <c r="J144" s="211"/>
      <c r="K144" s="211"/>
      <c r="L144" s="211"/>
    </row>
    <row r="145" spans="1:12" ht="81.45" customHeight="1">
      <c r="A145" s="179" t="s">
        <v>745</v>
      </c>
      <c r="B145" s="211" t="s">
        <v>679</v>
      </c>
      <c r="C145" s="211"/>
      <c r="D145" s="211"/>
      <c r="E145" s="211"/>
      <c r="F145" s="211"/>
      <c r="G145" s="211"/>
      <c r="H145" s="211"/>
      <c r="I145" s="211"/>
      <c r="J145" s="211"/>
      <c r="K145" s="211"/>
      <c r="L145" s="211"/>
    </row>
    <row r="146" spans="1:12" ht="26.1" customHeight="1">
      <c r="A146" s="212" t="s">
        <v>514</v>
      </c>
      <c r="B146" s="179" t="s">
        <v>633</v>
      </c>
      <c r="C146" s="179" t="s">
        <v>634</v>
      </c>
      <c r="D146" s="212" t="s">
        <v>747</v>
      </c>
      <c r="E146" s="212"/>
      <c r="F146" s="212" t="s">
        <v>517</v>
      </c>
      <c r="G146" s="212"/>
      <c r="H146" s="212" t="s">
        <v>518</v>
      </c>
      <c r="I146" s="212"/>
      <c r="J146" s="212" t="s">
        <v>519</v>
      </c>
      <c r="K146" s="212"/>
      <c r="L146" s="179" t="s">
        <v>520</v>
      </c>
    </row>
    <row r="147" spans="1:12" ht="25.05" customHeight="1">
      <c r="A147" s="212"/>
      <c r="B147" s="183"/>
      <c r="C147" s="183"/>
      <c r="D147" s="211" t="s">
        <v>562</v>
      </c>
      <c r="E147" s="211"/>
      <c r="F147" s="212" t="s">
        <v>643</v>
      </c>
      <c r="G147" s="212"/>
      <c r="H147" s="212" t="s">
        <v>522</v>
      </c>
      <c r="I147" s="212"/>
      <c r="J147" s="212" t="s">
        <v>646</v>
      </c>
      <c r="K147" s="212"/>
      <c r="L147" s="183" t="s">
        <v>608</v>
      </c>
    </row>
    <row r="148" spans="1:12" ht="19.5" customHeight="1">
      <c r="A148" s="212"/>
      <c r="B148" s="183"/>
      <c r="C148" s="183"/>
      <c r="D148" s="211" t="s">
        <v>539</v>
      </c>
      <c r="E148" s="211"/>
      <c r="F148" s="212" t="s">
        <v>616</v>
      </c>
      <c r="G148" s="212"/>
      <c r="H148" s="212" t="s">
        <v>637</v>
      </c>
      <c r="I148" s="212"/>
      <c r="J148" s="212" t="s">
        <v>636</v>
      </c>
      <c r="K148" s="212"/>
      <c r="L148" s="183" t="s">
        <v>615</v>
      </c>
    </row>
    <row r="149" spans="1:12" ht="19.5" customHeight="1">
      <c r="A149" s="212"/>
      <c r="B149" s="183"/>
      <c r="C149" s="183"/>
      <c r="D149" s="211" t="s">
        <v>680</v>
      </c>
      <c r="E149" s="211"/>
      <c r="F149" s="212" t="s">
        <v>616</v>
      </c>
      <c r="G149" s="212"/>
      <c r="H149" s="212" t="s">
        <v>522</v>
      </c>
      <c r="I149" s="212"/>
      <c r="J149" s="212" t="s">
        <v>623</v>
      </c>
      <c r="K149" s="212"/>
      <c r="L149" s="183" t="s">
        <v>603</v>
      </c>
    </row>
    <row r="150" spans="1:12" ht="19.5" customHeight="1">
      <c r="A150" s="212"/>
      <c r="B150" s="183"/>
      <c r="C150" s="183"/>
      <c r="D150" s="211" t="s">
        <v>543</v>
      </c>
      <c r="E150" s="211"/>
      <c r="F150" s="212" t="s">
        <v>640</v>
      </c>
      <c r="G150" s="212"/>
      <c r="H150" s="212" t="s">
        <v>522</v>
      </c>
      <c r="I150" s="212"/>
      <c r="J150" s="212" t="s">
        <v>646</v>
      </c>
      <c r="K150" s="212"/>
      <c r="L150" s="183" t="s">
        <v>640</v>
      </c>
    </row>
    <row r="151" spans="1:12" ht="19.5" customHeight="1">
      <c r="A151" s="212"/>
      <c r="B151" s="183"/>
      <c r="C151" s="183"/>
      <c r="D151" s="211" t="s">
        <v>545</v>
      </c>
      <c r="E151" s="211"/>
      <c r="F151" s="212" t="s">
        <v>616</v>
      </c>
      <c r="G151" s="212"/>
      <c r="H151" s="212" t="s">
        <v>522</v>
      </c>
      <c r="I151" s="212"/>
      <c r="J151" s="212" t="s">
        <v>646</v>
      </c>
      <c r="K151" s="212"/>
      <c r="L151" s="183" t="s">
        <v>608</v>
      </c>
    </row>
    <row r="152" spans="1:12" ht="19.5" customHeight="1">
      <c r="A152" s="212"/>
      <c r="B152" s="183"/>
      <c r="C152" s="183"/>
      <c r="D152" s="211" t="s">
        <v>584</v>
      </c>
      <c r="E152" s="211"/>
      <c r="F152" s="212" t="s">
        <v>640</v>
      </c>
      <c r="G152" s="212"/>
      <c r="H152" s="212" t="s">
        <v>522</v>
      </c>
      <c r="I152" s="212"/>
      <c r="J152" s="212" t="s">
        <v>646</v>
      </c>
      <c r="K152" s="212"/>
      <c r="L152" s="183" t="s">
        <v>609</v>
      </c>
    </row>
    <row r="153" spans="1:12" ht="48.3" customHeight="1">
      <c r="A153" s="213" t="s">
        <v>734</v>
      </c>
      <c r="B153" s="213"/>
      <c r="C153" s="213"/>
      <c r="D153" s="213"/>
      <c r="E153" s="213"/>
      <c r="F153" s="213"/>
      <c r="G153" s="213"/>
      <c r="H153" s="213"/>
      <c r="I153" s="213"/>
      <c r="J153" s="213"/>
      <c r="K153" s="213"/>
      <c r="L153" s="213"/>
    </row>
    <row r="154" spans="1:12" ht="25.8" customHeight="1">
      <c r="A154" s="182" t="s">
        <v>735</v>
      </c>
      <c r="B154" s="214" t="s">
        <v>630</v>
      </c>
      <c r="C154" s="214"/>
      <c r="D154" s="214"/>
      <c r="E154" s="214"/>
      <c r="F154" s="214"/>
      <c r="G154" s="214"/>
      <c r="H154" s="214"/>
      <c r="I154" s="214"/>
      <c r="J154" s="214"/>
      <c r="K154" s="215" t="s">
        <v>313</v>
      </c>
      <c r="L154" s="215"/>
    </row>
    <row r="155" spans="1:12" ht="26.1" customHeight="1">
      <c r="A155" s="179" t="s">
        <v>628</v>
      </c>
      <c r="B155" s="212" t="s">
        <v>768</v>
      </c>
      <c r="C155" s="212"/>
      <c r="D155" s="212"/>
      <c r="E155" s="212"/>
      <c r="F155" s="212"/>
      <c r="G155" s="212" t="s">
        <v>737</v>
      </c>
      <c r="H155" s="212"/>
      <c r="I155" s="216" t="s">
        <v>738</v>
      </c>
      <c r="J155" s="216"/>
      <c r="K155" s="216"/>
      <c r="L155" s="216"/>
    </row>
    <row r="156" spans="1:12" ht="32.549999999999997" customHeight="1">
      <c r="A156" s="212" t="s">
        <v>739</v>
      </c>
      <c r="B156" s="217">
        <v>80</v>
      </c>
      <c r="C156" s="217"/>
      <c r="D156" s="217"/>
      <c r="E156" s="217"/>
      <c r="F156" s="217"/>
      <c r="G156" s="212" t="s">
        <v>740</v>
      </c>
      <c r="H156" s="212"/>
      <c r="I156" s="217">
        <v>80</v>
      </c>
      <c r="J156" s="217"/>
      <c r="K156" s="217"/>
      <c r="L156" s="217"/>
    </row>
    <row r="157" spans="1:12" ht="32.549999999999997" customHeight="1">
      <c r="A157" s="212"/>
      <c r="B157" s="217"/>
      <c r="C157" s="217"/>
      <c r="D157" s="217"/>
      <c r="E157" s="217"/>
      <c r="F157" s="217"/>
      <c r="G157" s="212" t="s">
        <v>741</v>
      </c>
      <c r="H157" s="212"/>
      <c r="I157" s="217"/>
      <c r="J157" s="217"/>
      <c r="K157" s="217"/>
      <c r="L157" s="217"/>
    </row>
    <row r="158" spans="1:12" ht="81.45" customHeight="1">
      <c r="A158" s="179" t="s">
        <v>742</v>
      </c>
      <c r="B158" s="211" t="s">
        <v>681</v>
      </c>
      <c r="C158" s="211"/>
      <c r="D158" s="211"/>
      <c r="E158" s="211"/>
      <c r="F158" s="211"/>
      <c r="G158" s="211"/>
      <c r="H158" s="211"/>
      <c r="I158" s="211"/>
      <c r="J158" s="211"/>
      <c r="K158" s="211"/>
      <c r="L158" s="211"/>
    </row>
    <row r="159" spans="1:12" ht="81.45" customHeight="1">
      <c r="A159" s="179" t="s">
        <v>744</v>
      </c>
      <c r="B159" s="211"/>
      <c r="C159" s="211"/>
      <c r="D159" s="211"/>
      <c r="E159" s="211"/>
      <c r="F159" s="211"/>
      <c r="G159" s="211"/>
      <c r="H159" s="211"/>
      <c r="I159" s="211"/>
      <c r="J159" s="211"/>
      <c r="K159" s="211"/>
      <c r="L159" s="211"/>
    </row>
    <row r="160" spans="1:12" ht="81.45" customHeight="1">
      <c r="A160" s="179" t="s">
        <v>745</v>
      </c>
      <c r="B160" s="211" t="s">
        <v>682</v>
      </c>
      <c r="C160" s="211"/>
      <c r="D160" s="211"/>
      <c r="E160" s="211"/>
      <c r="F160" s="211"/>
      <c r="G160" s="211"/>
      <c r="H160" s="211"/>
      <c r="I160" s="211"/>
      <c r="J160" s="211"/>
      <c r="K160" s="211"/>
      <c r="L160" s="211"/>
    </row>
    <row r="161" spans="1:12" ht="26.1" customHeight="1">
      <c r="A161" s="212" t="s">
        <v>514</v>
      </c>
      <c r="B161" s="179" t="s">
        <v>633</v>
      </c>
      <c r="C161" s="179" t="s">
        <v>634</v>
      </c>
      <c r="D161" s="212" t="s">
        <v>747</v>
      </c>
      <c r="E161" s="212"/>
      <c r="F161" s="212" t="s">
        <v>517</v>
      </c>
      <c r="G161" s="212"/>
      <c r="H161" s="212" t="s">
        <v>518</v>
      </c>
      <c r="I161" s="212"/>
      <c r="J161" s="212" t="s">
        <v>519</v>
      </c>
      <c r="K161" s="212"/>
      <c r="L161" s="179" t="s">
        <v>520</v>
      </c>
    </row>
    <row r="162" spans="1:12" ht="19.5" customHeight="1">
      <c r="A162" s="212"/>
      <c r="B162" s="183"/>
      <c r="C162" s="183"/>
      <c r="D162" s="211" t="s">
        <v>683</v>
      </c>
      <c r="E162" s="211"/>
      <c r="F162" s="212" t="s">
        <v>614</v>
      </c>
      <c r="G162" s="212"/>
      <c r="H162" s="212" t="s">
        <v>685</v>
      </c>
      <c r="I162" s="212"/>
      <c r="J162" s="212" t="s">
        <v>623</v>
      </c>
      <c r="K162" s="212"/>
      <c r="L162" s="183" t="s">
        <v>684</v>
      </c>
    </row>
    <row r="163" spans="1:12" ht="25.05" customHeight="1">
      <c r="A163" s="212"/>
      <c r="B163" s="183"/>
      <c r="C163" s="183"/>
      <c r="D163" s="211" t="s">
        <v>686</v>
      </c>
      <c r="E163" s="211"/>
      <c r="F163" s="212" t="s">
        <v>667</v>
      </c>
      <c r="G163" s="212"/>
      <c r="H163" s="212" t="s">
        <v>522</v>
      </c>
      <c r="I163" s="212"/>
      <c r="J163" s="212" t="s">
        <v>646</v>
      </c>
      <c r="K163" s="212"/>
      <c r="L163" s="183" t="s">
        <v>609</v>
      </c>
    </row>
    <row r="164" spans="1:12" ht="19.5" customHeight="1">
      <c r="A164" s="212"/>
      <c r="B164" s="183"/>
      <c r="C164" s="183"/>
      <c r="D164" s="211" t="s">
        <v>687</v>
      </c>
      <c r="E164" s="211"/>
      <c r="F164" s="212" t="s">
        <v>616</v>
      </c>
      <c r="G164" s="212"/>
      <c r="H164" s="212" t="s">
        <v>522</v>
      </c>
      <c r="I164" s="212"/>
      <c r="J164" s="212" t="s">
        <v>646</v>
      </c>
      <c r="K164" s="212"/>
      <c r="L164" s="183" t="s">
        <v>608</v>
      </c>
    </row>
    <row r="165" spans="1:12" ht="19.5" customHeight="1">
      <c r="A165" s="212"/>
      <c r="B165" s="183"/>
      <c r="C165" s="183"/>
      <c r="D165" s="211" t="s">
        <v>539</v>
      </c>
      <c r="E165" s="211"/>
      <c r="F165" s="212" t="s">
        <v>640</v>
      </c>
      <c r="G165" s="212"/>
      <c r="H165" s="212" t="s">
        <v>536</v>
      </c>
      <c r="I165" s="212"/>
      <c r="J165" s="212" t="s">
        <v>636</v>
      </c>
      <c r="K165" s="212"/>
      <c r="L165" s="183" t="s">
        <v>688</v>
      </c>
    </row>
    <row r="166" spans="1:12" ht="19.5" customHeight="1">
      <c r="A166" s="212"/>
      <c r="B166" s="183"/>
      <c r="C166" s="183"/>
      <c r="D166" s="211" t="s">
        <v>689</v>
      </c>
      <c r="E166" s="211"/>
      <c r="F166" s="212" t="s">
        <v>614</v>
      </c>
      <c r="G166" s="212"/>
      <c r="H166" s="212" t="s">
        <v>522</v>
      </c>
      <c r="I166" s="212"/>
      <c r="J166" s="212" t="s">
        <v>646</v>
      </c>
      <c r="K166" s="212"/>
      <c r="L166" s="183" t="s">
        <v>609</v>
      </c>
    </row>
    <row r="167" spans="1:12" ht="19.5" customHeight="1">
      <c r="A167" s="212"/>
      <c r="B167" s="183"/>
      <c r="C167" s="183"/>
      <c r="D167" s="211" t="s">
        <v>546</v>
      </c>
      <c r="E167" s="211"/>
      <c r="F167" s="212" t="s">
        <v>640</v>
      </c>
      <c r="G167" s="212"/>
      <c r="H167" s="212" t="s">
        <v>522</v>
      </c>
      <c r="I167" s="212"/>
      <c r="J167" s="212" t="s">
        <v>646</v>
      </c>
      <c r="K167" s="212"/>
      <c r="L167" s="183" t="s">
        <v>609</v>
      </c>
    </row>
    <row r="168" spans="1:12" ht="48.3" customHeight="1">
      <c r="A168" s="213" t="s">
        <v>734</v>
      </c>
      <c r="B168" s="213"/>
      <c r="C168" s="213"/>
      <c r="D168" s="213"/>
      <c r="E168" s="213"/>
      <c r="F168" s="213"/>
      <c r="G168" s="213"/>
      <c r="H168" s="213"/>
      <c r="I168" s="213"/>
      <c r="J168" s="213"/>
      <c r="K168" s="213"/>
      <c r="L168" s="213"/>
    </row>
    <row r="169" spans="1:12" ht="25.8" customHeight="1">
      <c r="A169" s="182" t="s">
        <v>735</v>
      </c>
      <c r="B169" s="214" t="s">
        <v>630</v>
      </c>
      <c r="C169" s="214"/>
      <c r="D169" s="214"/>
      <c r="E169" s="214"/>
      <c r="F169" s="214"/>
      <c r="G169" s="214"/>
      <c r="H169" s="214"/>
      <c r="I169" s="214"/>
      <c r="J169" s="214"/>
      <c r="K169" s="215" t="s">
        <v>313</v>
      </c>
      <c r="L169" s="215"/>
    </row>
    <row r="170" spans="1:12" ht="26.1" customHeight="1">
      <c r="A170" s="179" t="s">
        <v>628</v>
      </c>
      <c r="B170" s="212" t="s">
        <v>769</v>
      </c>
      <c r="C170" s="212"/>
      <c r="D170" s="212"/>
      <c r="E170" s="212"/>
      <c r="F170" s="212"/>
      <c r="G170" s="212" t="s">
        <v>737</v>
      </c>
      <c r="H170" s="212"/>
      <c r="I170" s="216" t="s">
        <v>738</v>
      </c>
      <c r="J170" s="216"/>
      <c r="K170" s="216"/>
      <c r="L170" s="216"/>
    </row>
    <row r="171" spans="1:12" ht="32.549999999999997" customHeight="1">
      <c r="A171" s="212" t="s">
        <v>739</v>
      </c>
      <c r="B171" s="217">
        <v>60</v>
      </c>
      <c r="C171" s="217"/>
      <c r="D171" s="217"/>
      <c r="E171" s="217"/>
      <c r="F171" s="217"/>
      <c r="G171" s="212" t="s">
        <v>740</v>
      </c>
      <c r="H171" s="212"/>
      <c r="I171" s="217">
        <v>60</v>
      </c>
      <c r="J171" s="217"/>
      <c r="K171" s="217"/>
      <c r="L171" s="217"/>
    </row>
    <row r="172" spans="1:12" ht="32.549999999999997" customHeight="1">
      <c r="A172" s="212"/>
      <c r="B172" s="217"/>
      <c r="C172" s="217"/>
      <c r="D172" s="217"/>
      <c r="E172" s="217"/>
      <c r="F172" s="217"/>
      <c r="G172" s="212" t="s">
        <v>741</v>
      </c>
      <c r="H172" s="212"/>
      <c r="I172" s="217"/>
      <c r="J172" s="217"/>
      <c r="K172" s="217"/>
      <c r="L172" s="217"/>
    </row>
    <row r="173" spans="1:12" ht="81.45" customHeight="1">
      <c r="A173" s="179" t="s">
        <v>742</v>
      </c>
      <c r="B173" s="211" t="s">
        <v>690</v>
      </c>
      <c r="C173" s="211"/>
      <c r="D173" s="211"/>
      <c r="E173" s="211"/>
      <c r="F173" s="211"/>
      <c r="G173" s="211"/>
      <c r="H173" s="211"/>
      <c r="I173" s="211"/>
      <c r="J173" s="211"/>
      <c r="K173" s="211"/>
      <c r="L173" s="211"/>
    </row>
    <row r="174" spans="1:12" ht="81.45" customHeight="1">
      <c r="A174" s="179" t="s">
        <v>744</v>
      </c>
      <c r="B174" s="211"/>
      <c r="C174" s="211"/>
      <c r="D174" s="211"/>
      <c r="E174" s="211"/>
      <c r="F174" s="211"/>
      <c r="G174" s="211"/>
      <c r="H174" s="211"/>
      <c r="I174" s="211"/>
      <c r="J174" s="211"/>
      <c r="K174" s="211"/>
      <c r="L174" s="211"/>
    </row>
    <row r="175" spans="1:12" ht="81.45" customHeight="1">
      <c r="A175" s="179" t="s">
        <v>745</v>
      </c>
      <c r="B175" s="211" t="s">
        <v>691</v>
      </c>
      <c r="C175" s="211"/>
      <c r="D175" s="211"/>
      <c r="E175" s="211"/>
      <c r="F175" s="211"/>
      <c r="G175" s="211"/>
      <c r="H175" s="211"/>
      <c r="I175" s="211"/>
      <c r="J175" s="211"/>
      <c r="K175" s="211"/>
      <c r="L175" s="211"/>
    </row>
    <row r="176" spans="1:12" ht="26.1" customHeight="1">
      <c r="A176" s="212" t="s">
        <v>514</v>
      </c>
      <c r="B176" s="179" t="s">
        <v>633</v>
      </c>
      <c r="C176" s="179" t="s">
        <v>634</v>
      </c>
      <c r="D176" s="212" t="s">
        <v>747</v>
      </c>
      <c r="E176" s="212"/>
      <c r="F176" s="212" t="s">
        <v>517</v>
      </c>
      <c r="G176" s="212"/>
      <c r="H176" s="212" t="s">
        <v>518</v>
      </c>
      <c r="I176" s="212"/>
      <c r="J176" s="212" t="s">
        <v>519</v>
      </c>
      <c r="K176" s="212"/>
      <c r="L176" s="179" t="s">
        <v>520</v>
      </c>
    </row>
    <row r="177" spans="1:12" ht="25.05" customHeight="1">
      <c r="A177" s="212"/>
      <c r="B177" s="183"/>
      <c r="C177" s="183"/>
      <c r="D177" s="211" t="s">
        <v>692</v>
      </c>
      <c r="E177" s="211"/>
      <c r="F177" s="212" t="s">
        <v>614</v>
      </c>
      <c r="G177" s="212"/>
      <c r="H177" s="212" t="s">
        <v>522</v>
      </c>
      <c r="I177" s="212"/>
      <c r="J177" s="212" t="s">
        <v>646</v>
      </c>
      <c r="K177" s="212"/>
      <c r="L177" s="183" t="s">
        <v>608</v>
      </c>
    </row>
    <row r="178" spans="1:12" ht="19.5" customHeight="1">
      <c r="A178" s="212"/>
      <c r="B178" s="183"/>
      <c r="C178" s="183"/>
      <c r="D178" s="211" t="s">
        <v>693</v>
      </c>
      <c r="E178" s="211"/>
      <c r="F178" s="212" t="s">
        <v>667</v>
      </c>
      <c r="G178" s="212"/>
      <c r="H178" s="212" t="s">
        <v>694</v>
      </c>
      <c r="I178" s="212"/>
      <c r="J178" s="212" t="s">
        <v>623</v>
      </c>
      <c r="K178" s="212"/>
      <c r="L178" s="183" t="s">
        <v>684</v>
      </c>
    </row>
    <row r="179" spans="1:12" ht="25.05" customHeight="1">
      <c r="A179" s="212"/>
      <c r="B179" s="183"/>
      <c r="C179" s="183"/>
      <c r="D179" s="211" t="s">
        <v>695</v>
      </c>
      <c r="E179" s="211"/>
      <c r="F179" s="212" t="s">
        <v>651</v>
      </c>
      <c r="G179" s="212"/>
      <c r="H179" s="212" t="s">
        <v>522</v>
      </c>
      <c r="I179" s="212"/>
      <c r="J179" s="212" t="s">
        <v>646</v>
      </c>
      <c r="K179" s="212"/>
      <c r="L179" s="183" t="s">
        <v>608</v>
      </c>
    </row>
    <row r="180" spans="1:12" ht="19.5" customHeight="1">
      <c r="A180" s="212"/>
      <c r="B180" s="183"/>
      <c r="C180" s="183"/>
      <c r="D180" s="211" t="s">
        <v>696</v>
      </c>
      <c r="E180" s="211"/>
      <c r="F180" s="212" t="s">
        <v>616</v>
      </c>
      <c r="G180" s="212"/>
      <c r="H180" s="212" t="s">
        <v>522</v>
      </c>
      <c r="I180" s="212"/>
      <c r="J180" s="212" t="s">
        <v>646</v>
      </c>
      <c r="K180" s="212"/>
      <c r="L180" s="183" t="s">
        <v>608</v>
      </c>
    </row>
    <row r="181" spans="1:12" ht="19.5" customHeight="1">
      <c r="A181" s="212"/>
      <c r="B181" s="183"/>
      <c r="C181" s="183"/>
      <c r="D181" s="211" t="s">
        <v>539</v>
      </c>
      <c r="E181" s="211"/>
      <c r="F181" s="212" t="s">
        <v>640</v>
      </c>
      <c r="G181" s="212"/>
      <c r="H181" s="212" t="s">
        <v>698</v>
      </c>
      <c r="I181" s="212"/>
      <c r="J181" s="212" t="s">
        <v>636</v>
      </c>
      <c r="K181" s="212"/>
      <c r="L181" s="183" t="s">
        <v>697</v>
      </c>
    </row>
    <row r="182" spans="1:12" ht="19.5" customHeight="1">
      <c r="A182" s="212"/>
      <c r="B182" s="183"/>
      <c r="C182" s="183"/>
      <c r="D182" s="211" t="s">
        <v>699</v>
      </c>
      <c r="E182" s="211"/>
      <c r="F182" s="212" t="s">
        <v>640</v>
      </c>
      <c r="G182" s="212"/>
      <c r="H182" s="212" t="s">
        <v>522</v>
      </c>
      <c r="I182" s="212"/>
      <c r="J182" s="212" t="s">
        <v>646</v>
      </c>
      <c r="K182" s="212"/>
      <c r="L182" s="183" t="s">
        <v>608</v>
      </c>
    </row>
    <row r="183" spans="1:12" ht="19.5" customHeight="1">
      <c r="A183" s="212"/>
      <c r="B183" s="183"/>
      <c r="C183" s="183"/>
      <c r="D183" s="211" t="s">
        <v>546</v>
      </c>
      <c r="E183" s="211"/>
      <c r="F183" s="212" t="s">
        <v>640</v>
      </c>
      <c r="G183" s="212"/>
      <c r="H183" s="212" t="s">
        <v>522</v>
      </c>
      <c r="I183" s="212"/>
      <c r="J183" s="212" t="s">
        <v>646</v>
      </c>
      <c r="K183" s="212"/>
      <c r="L183" s="183" t="s">
        <v>609</v>
      </c>
    </row>
    <row r="184" spans="1:12" ht="48.3" customHeight="1">
      <c r="A184" s="213" t="s">
        <v>734</v>
      </c>
      <c r="B184" s="213"/>
      <c r="C184" s="213"/>
      <c r="D184" s="213"/>
      <c r="E184" s="213"/>
      <c r="F184" s="213"/>
      <c r="G184" s="213"/>
      <c r="H184" s="213"/>
      <c r="I184" s="213"/>
      <c r="J184" s="213"/>
      <c r="K184" s="213"/>
      <c r="L184" s="213"/>
    </row>
    <row r="185" spans="1:12" ht="25.8" customHeight="1">
      <c r="A185" s="182" t="s">
        <v>735</v>
      </c>
      <c r="B185" s="214" t="s">
        <v>630</v>
      </c>
      <c r="C185" s="214"/>
      <c r="D185" s="214"/>
      <c r="E185" s="214"/>
      <c r="F185" s="214"/>
      <c r="G185" s="214"/>
      <c r="H185" s="214"/>
      <c r="I185" s="214"/>
      <c r="J185" s="214"/>
      <c r="K185" s="215" t="s">
        <v>313</v>
      </c>
      <c r="L185" s="215"/>
    </row>
    <row r="186" spans="1:12" ht="26.1" customHeight="1">
      <c r="A186" s="179" t="s">
        <v>628</v>
      </c>
      <c r="B186" s="212" t="s">
        <v>770</v>
      </c>
      <c r="C186" s="212"/>
      <c r="D186" s="212"/>
      <c r="E186" s="212"/>
      <c r="F186" s="212"/>
      <c r="G186" s="212" t="s">
        <v>737</v>
      </c>
      <c r="H186" s="212"/>
      <c r="I186" s="216" t="s">
        <v>738</v>
      </c>
      <c r="J186" s="216"/>
      <c r="K186" s="216"/>
      <c r="L186" s="216"/>
    </row>
    <row r="187" spans="1:12" ht="32.549999999999997" customHeight="1">
      <c r="A187" s="212" t="s">
        <v>739</v>
      </c>
      <c r="B187" s="217">
        <v>100</v>
      </c>
      <c r="C187" s="217"/>
      <c r="D187" s="217"/>
      <c r="E187" s="217"/>
      <c r="F187" s="217"/>
      <c r="G187" s="212" t="s">
        <v>740</v>
      </c>
      <c r="H187" s="212"/>
      <c r="I187" s="217">
        <v>100</v>
      </c>
      <c r="J187" s="217"/>
      <c r="K187" s="217"/>
      <c r="L187" s="217"/>
    </row>
    <row r="188" spans="1:12" ht="32.549999999999997" customHeight="1">
      <c r="A188" s="212"/>
      <c r="B188" s="217"/>
      <c r="C188" s="217"/>
      <c r="D188" s="217"/>
      <c r="E188" s="217"/>
      <c r="F188" s="217"/>
      <c r="G188" s="212" t="s">
        <v>741</v>
      </c>
      <c r="H188" s="212"/>
      <c r="I188" s="217"/>
      <c r="J188" s="217"/>
      <c r="K188" s="217"/>
      <c r="L188" s="217"/>
    </row>
    <row r="189" spans="1:12" ht="81.45" customHeight="1">
      <c r="A189" s="179" t="s">
        <v>742</v>
      </c>
      <c r="B189" s="211" t="s">
        <v>771</v>
      </c>
      <c r="C189" s="211"/>
      <c r="D189" s="211"/>
      <c r="E189" s="211"/>
      <c r="F189" s="211"/>
      <c r="G189" s="211"/>
      <c r="H189" s="211"/>
      <c r="I189" s="211"/>
      <c r="J189" s="211"/>
      <c r="K189" s="211"/>
      <c r="L189" s="211"/>
    </row>
    <row r="190" spans="1:12" ht="81.45" customHeight="1">
      <c r="A190" s="179" t="s">
        <v>744</v>
      </c>
      <c r="B190" s="211"/>
      <c r="C190" s="211"/>
      <c r="D190" s="211"/>
      <c r="E190" s="211"/>
      <c r="F190" s="211"/>
      <c r="G190" s="211"/>
      <c r="H190" s="211"/>
      <c r="I190" s="211"/>
      <c r="J190" s="211"/>
      <c r="K190" s="211"/>
      <c r="L190" s="211"/>
    </row>
    <row r="191" spans="1:12" ht="81.45" customHeight="1">
      <c r="A191" s="179" t="s">
        <v>745</v>
      </c>
      <c r="B191" s="211" t="s">
        <v>772</v>
      </c>
      <c r="C191" s="211"/>
      <c r="D191" s="211"/>
      <c r="E191" s="211"/>
      <c r="F191" s="211"/>
      <c r="G191" s="211"/>
      <c r="H191" s="211"/>
      <c r="I191" s="211"/>
      <c r="J191" s="211"/>
      <c r="K191" s="211"/>
      <c r="L191" s="211"/>
    </row>
    <row r="192" spans="1:12" ht="26.1" customHeight="1">
      <c r="A192" s="212" t="s">
        <v>514</v>
      </c>
      <c r="B192" s="179" t="s">
        <v>633</v>
      </c>
      <c r="C192" s="179" t="s">
        <v>634</v>
      </c>
      <c r="D192" s="212" t="s">
        <v>747</v>
      </c>
      <c r="E192" s="212"/>
      <c r="F192" s="212" t="s">
        <v>517</v>
      </c>
      <c r="G192" s="212"/>
      <c r="H192" s="212" t="s">
        <v>518</v>
      </c>
      <c r="I192" s="212"/>
      <c r="J192" s="212" t="s">
        <v>519</v>
      </c>
      <c r="K192" s="212"/>
      <c r="L192" s="179" t="s">
        <v>520</v>
      </c>
    </row>
    <row r="193" spans="1:12" ht="19.5" customHeight="1">
      <c r="A193" s="212"/>
      <c r="B193" s="183"/>
      <c r="C193" s="183"/>
      <c r="D193" s="211" t="s">
        <v>700</v>
      </c>
      <c r="E193" s="211"/>
      <c r="F193" s="212" t="s">
        <v>616</v>
      </c>
      <c r="G193" s="212"/>
      <c r="H193" s="212" t="s">
        <v>701</v>
      </c>
      <c r="I193" s="212"/>
      <c r="J193" s="212" t="s">
        <v>636</v>
      </c>
      <c r="K193" s="212"/>
      <c r="L193" s="183" t="s">
        <v>616</v>
      </c>
    </row>
    <row r="194" spans="1:12" ht="37.950000000000003" customHeight="1">
      <c r="A194" s="212"/>
      <c r="B194" s="183"/>
      <c r="C194" s="183"/>
      <c r="D194" s="211" t="s">
        <v>702</v>
      </c>
      <c r="E194" s="211"/>
      <c r="F194" s="212" t="s">
        <v>615</v>
      </c>
      <c r="G194" s="212"/>
      <c r="H194" s="212" t="s">
        <v>522</v>
      </c>
      <c r="I194" s="212"/>
      <c r="J194" s="212" t="s">
        <v>646</v>
      </c>
      <c r="K194" s="212"/>
      <c r="L194" s="183" t="s">
        <v>608</v>
      </c>
    </row>
    <row r="195" spans="1:12" ht="19.5" customHeight="1">
      <c r="A195" s="212"/>
      <c r="B195" s="183"/>
      <c r="C195" s="183"/>
      <c r="D195" s="211" t="s">
        <v>539</v>
      </c>
      <c r="E195" s="211"/>
      <c r="F195" s="212" t="s">
        <v>640</v>
      </c>
      <c r="G195" s="212"/>
      <c r="H195" s="212" t="s">
        <v>637</v>
      </c>
      <c r="I195" s="212"/>
      <c r="J195" s="212" t="s">
        <v>636</v>
      </c>
      <c r="K195" s="212"/>
      <c r="L195" s="183" t="s">
        <v>603</v>
      </c>
    </row>
    <row r="196" spans="1:12" ht="25.05" customHeight="1">
      <c r="A196" s="212"/>
      <c r="B196" s="183"/>
      <c r="C196" s="183"/>
      <c r="D196" s="211" t="s">
        <v>703</v>
      </c>
      <c r="E196" s="211"/>
      <c r="F196" s="212" t="s">
        <v>651</v>
      </c>
      <c r="G196" s="212"/>
      <c r="H196" s="212" t="s">
        <v>522</v>
      </c>
      <c r="I196" s="212"/>
      <c r="J196" s="212" t="s">
        <v>618</v>
      </c>
      <c r="K196" s="212"/>
      <c r="L196" s="183" t="s">
        <v>614</v>
      </c>
    </row>
    <row r="197" spans="1:12" ht="25.05" customHeight="1">
      <c r="A197" s="212"/>
      <c r="B197" s="183"/>
      <c r="C197" s="183"/>
      <c r="D197" s="211" t="s">
        <v>704</v>
      </c>
      <c r="E197" s="211"/>
      <c r="F197" s="212" t="s">
        <v>651</v>
      </c>
      <c r="G197" s="212"/>
      <c r="H197" s="212" t="s">
        <v>522</v>
      </c>
      <c r="I197" s="212"/>
      <c r="J197" s="212" t="s">
        <v>618</v>
      </c>
      <c r="K197" s="212"/>
      <c r="L197" s="183" t="s">
        <v>608</v>
      </c>
    </row>
    <row r="198" spans="1:12" ht="19.5" customHeight="1">
      <c r="A198" s="212"/>
      <c r="B198" s="183"/>
      <c r="C198" s="183"/>
      <c r="D198" s="211" t="s">
        <v>584</v>
      </c>
      <c r="E198" s="211"/>
      <c r="F198" s="212" t="s">
        <v>640</v>
      </c>
      <c r="G198" s="212"/>
      <c r="H198" s="212" t="s">
        <v>522</v>
      </c>
      <c r="I198" s="212"/>
      <c r="J198" s="212" t="s">
        <v>618</v>
      </c>
      <c r="K198" s="212"/>
      <c r="L198" s="183" t="s">
        <v>609</v>
      </c>
    </row>
    <row r="199" spans="1:12" ht="19.5" customHeight="1"/>
    <row r="200" spans="1:12" ht="48.3" customHeight="1">
      <c r="A200" s="213" t="s">
        <v>734</v>
      </c>
      <c r="B200" s="213"/>
      <c r="C200" s="213"/>
      <c r="D200" s="213"/>
      <c r="E200" s="213"/>
      <c r="F200" s="213"/>
      <c r="G200" s="213"/>
      <c r="H200" s="213"/>
      <c r="I200" s="213"/>
      <c r="J200" s="213"/>
      <c r="K200" s="213"/>
      <c r="L200" s="213"/>
    </row>
    <row r="201" spans="1:12" ht="25.8" customHeight="1">
      <c r="A201" s="182" t="s">
        <v>735</v>
      </c>
      <c r="B201" s="214" t="s">
        <v>630</v>
      </c>
      <c r="C201" s="214"/>
      <c r="D201" s="214"/>
      <c r="E201" s="214"/>
      <c r="F201" s="214"/>
      <c r="G201" s="214"/>
      <c r="H201" s="214"/>
      <c r="I201" s="214"/>
      <c r="J201" s="214"/>
      <c r="K201" s="215" t="s">
        <v>313</v>
      </c>
      <c r="L201" s="215"/>
    </row>
    <row r="202" spans="1:12" ht="26.1" customHeight="1">
      <c r="A202" s="179" t="s">
        <v>628</v>
      </c>
      <c r="B202" s="212" t="s">
        <v>773</v>
      </c>
      <c r="C202" s="212"/>
      <c r="D202" s="212"/>
      <c r="E202" s="212"/>
      <c r="F202" s="212"/>
      <c r="G202" s="212" t="s">
        <v>737</v>
      </c>
      <c r="H202" s="212"/>
      <c r="I202" s="216" t="s">
        <v>738</v>
      </c>
      <c r="J202" s="216"/>
      <c r="K202" s="216"/>
      <c r="L202" s="216"/>
    </row>
    <row r="203" spans="1:12" ht="32.549999999999997" customHeight="1">
      <c r="A203" s="212" t="s">
        <v>739</v>
      </c>
      <c r="B203" s="217">
        <v>50</v>
      </c>
      <c r="C203" s="217"/>
      <c r="D203" s="217"/>
      <c r="E203" s="217"/>
      <c r="F203" s="217"/>
      <c r="G203" s="212" t="s">
        <v>740</v>
      </c>
      <c r="H203" s="212"/>
      <c r="I203" s="217">
        <v>50</v>
      </c>
      <c r="J203" s="217"/>
      <c r="K203" s="217"/>
      <c r="L203" s="217"/>
    </row>
    <row r="204" spans="1:12" ht="32.549999999999997" customHeight="1">
      <c r="A204" s="212"/>
      <c r="B204" s="217"/>
      <c r="C204" s="217"/>
      <c r="D204" s="217"/>
      <c r="E204" s="217"/>
      <c r="F204" s="217"/>
      <c r="G204" s="212" t="s">
        <v>741</v>
      </c>
      <c r="H204" s="212"/>
      <c r="I204" s="217"/>
      <c r="J204" s="217"/>
      <c r="K204" s="217"/>
      <c r="L204" s="217"/>
    </row>
    <row r="205" spans="1:12" ht="81.45" customHeight="1">
      <c r="A205" s="179" t="s">
        <v>742</v>
      </c>
      <c r="B205" s="211" t="s">
        <v>705</v>
      </c>
      <c r="C205" s="211"/>
      <c r="D205" s="211"/>
      <c r="E205" s="211"/>
      <c r="F205" s="211"/>
      <c r="G205" s="211"/>
      <c r="H205" s="211"/>
      <c r="I205" s="211"/>
      <c r="J205" s="211"/>
      <c r="K205" s="211"/>
      <c r="L205" s="211"/>
    </row>
    <row r="206" spans="1:12" ht="81.45" customHeight="1">
      <c r="A206" s="179" t="s">
        <v>744</v>
      </c>
      <c r="B206" s="211"/>
      <c r="C206" s="211"/>
      <c r="D206" s="211"/>
      <c r="E206" s="211"/>
      <c r="F206" s="211"/>
      <c r="G206" s="211"/>
      <c r="H206" s="211"/>
      <c r="I206" s="211"/>
      <c r="J206" s="211"/>
      <c r="K206" s="211"/>
      <c r="L206" s="211"/>
    </row>
    <row r="207" spans="1:12" ht="81.45" customHeight="1">
      <c r="A207" s="179" t="s">
        <v>745</v>
      </c>
      <c r="B207" s="211" t="s">
        <v>706</v>
      </c>
      <c r="C207" s="211"/>
      <c r="D207" s="211"/>
      <c r="E207" s="211"/>
      <c r="F207" s="211"/>
      <c r="G207" s="211"/>
      <c r="H207" s="211"/>
      <c r="I207" s="211"/>
      <c r="J207" s="211"/>
      <c r="K207" s="211"/>
      <c r="L207" s="211"/>
    </row>
    <row r="208" spans="1:12" ht="26.1" customHeight="1">
      <c r="A208" s="212" t="s">
        <v>514</v>
      </c>
      <c r="B208" s="179" t="s">
        <v>633</v>
      </c>
      <c r="C208" s="179" t="s">
        <v>634</v>
      </c>
      <c r="D208" s="212" t="s">
        <v>747</v>
      </c>
      <c r="E208" s="212"/>
      <c r="F208" s="212" t="s">
        <v>517</v>
      </c>
      <c r="G208" s="212"/>
      <c r="H208" s="212" t="s">
        <v>518</v>
      </c>
      <c r="I208" s="212"/>
      <c r="J208" s="212" t="s">
        <v>519</v>
      </c>
      <c r="K208" s="212"/>
      <c r="L208" s="179" t="s">
        <v>520</v>
      </c>
    </row>
    <row r="209" spans="1:12" ht="19.5" customHeight="1">
      <c r="A209" s="212"/>
      <c r="B209" s="183"/>
      <c r="C209" s="183"/>
      <c r="D209" s="211" t="s">
        <v>535</v>
      </c>
      <c r="E209" s="211"/>
      <c r="F209" s="212" t="s">
        <v>614</v>
      </c>
      <c r="G209" s="212"/>
      <c r="H209" s="212" t="s">
        <v>617</v>
      </c>
      <c r="I209" s="212"/>
      <c r="J209" s="212" t="s">
        <v>646</v>
      </c>
      <c r="K209" s="212"/>
      <c r="L209" s="183" t="s">
        <v>684</v>
      </c>
    </row>
    <row r="210" spans="1:12" ht="25.05" customHeight="1">
      <c r="A210" s="212"/>
      <c r="B210" s="183"/>
      <c r="C210" s="183"/>
      <c r="D210" s="211" t="s">
        <v>613</v>
      </c>
      <c r="E210" s="211"/>
      <c r="F210" s="212" t="s">
        <v>615</v>
      </c>
      <c r="G210" s="212"/>
      <c r="H210" s="212" t="s">
        <v>522</v>
      </c>
      <c r="I210" s="212"/>
      <c r="J210" s="212" t="s">
        <v>646</v>
      </c>
      <c r="K210" s="212"/>
      <c r="L210" s="183" t="s">
        <v>608</v>
      </c>
    </row>
    <row r="211" spans="1:12" ht="25.05" customHeight="1">
      <c r="A211" s="212"/>
      <c r="B211" s="183"/>
      <c r="C211" s="183"/>
      <c r="D211" s="211" t="s">
        <v>774</v>
      </c>
      <c r="E211" s="211"/>
      <c r="F211" s="212" t="s">
        <v>616</v>
      </c>
      <c r="G211" s="212"/>
      <c r="H211" s="212" t="s">
        <v>522</v>
      </c>
      <c r="I211" s="212"/>
      <c r="J211" s="212" t="s">
        <v>618</v>
      </c>
      <c r="K211" s="212"/>
      <c r="L211" s="183" t="s">
        <v>608</v>
      </c>
    </row>
    <row r="212" spans="1:12" ht="19.5" customHeight="1">
      <c r="A212" s="212"/>
      <c r="B212" s="183"/>
      <c r="C212" s="183"/>
      <c r="D212" s="211" t="s">
        <v>544</v>
      </c>
      <c r="E212" s="211"/>
      <c r="F212" s="212" t="s">
        <v>616</v>
      </c>
      <c r="G212" s="212"/>
      <c r="H212" s="212" t="s">
        <v>522</v>
      </c>
      <c r="I212" s="212"/>
      <c r="J212" s="212" t="s">
        <v>618</v>
      </c>
      <c r="K212" s="212"/>
      <c r="L212" s="183" t="s">
        <v>608</v>
      </c>
    </row>
    <row r="213" spans="1:12" ht="19.5" customHeight="1">
      <c r="A213" s="212"/>
      <c r="B213" s="183"/>
      <c r="C213" s="183"/>
      <c r="D213" s="211" t="s">
        <v>546</v>
      </c>
      <c r="E213" s="211"/>
      <c r="F213" s="212" t="s">
        <v>616</v>
      </c>
      <c r="G213" s="212"/>
      <c r="H213" s="212" t="s">
        <v>522</v>
      </c>
      <c r="I213" s="212"/>
      <c r="J213" s="212" t="s">
        <v>618</v>
      </c>
      <c r="K213" s="212"/>
      <c r="L213" s="183" t="s">
        <v>608</v>
      </c>
    </row>
    <row r="214" spans="1:12" ht="48.3" customHeight="1">
      <c r="A214" s="213" t="s">
        <v>734</v>
      </c>
      <c r="B214" s="213"/>
      <c r="C214" s="213"/>
      <c r="D214" s="213"/>
      <c r="E214" s="213"/>
      <c r="F214" s="213"/>
      <c r="G214" s="213"/>
      <c r="H214" s="213"/>
      <c r="I214" s="213"/>
      <c r="J214" s="213"/>
      <c r="K214" s="213"/>
      <c r="L214" s="213"/>
    </row>
    <row r="215" spans="1:12" ht="25.8" customHeight="1">
      <c r="A215" s="182" t="s">
        <v>735</v>
      </c>
      <c r="B215" s="214" t="s">
        <v>630</v>
      </c>
      <c r="C215" s="214"/>
      <c r="D215" s="214"/>
      <c r="E215" s="214"/>
      <c r="F215" s="214"/>
      <c r="G215" s="214"/>
      <c r="H215" s="214"/>
      <c r="I215" s="214"/>
      <c r="J215" s="214"/>
      <c r="K215" s="215" t="s">
        <v>313</v>
      </c>
      <c r="L215" s="215"/>
    </row>
    <row r="216" spans="1:12" ht="26.1" customHeight="1">
      <c r="A216" s="179" t="s">
        <v>628</v>
      </c>
      <c r="B216" s="212" t="s">
        <v>775</v>
      </c>
      <c r="C216" s="212"/>
      <c r="D216" s="212"/>
      <c r="E216" s="212"/>
      <c r="F216" s="212"/>
      <c r="G216" s="212" t="s">
        <v>737</v>
      </c>
      <c r="H216" s="212"/>
      <c r="I216" s="216" t="s">
        <v>738</v>
      </c>
      <c r="J216" s="216"/>
      <c r="K216" s="216"/>
      <c r="L216" s="216"/>
    </row>
    <row r="217" spans="1:12" ht="32.549999999999997" customHeight="1">
      <c r="A217" s="212" t="s">
        <v>739</v>
      </c>
      <c r="B217" s="217">
        <v>66.3</v>
      </c>
      <c r="C217" s="217"/>
      <c r="D217" s="217"/>
      <c r="E217" s="217"/>
      <c r="F217" s="217"/>
      <c r="G217" s="212" t="s">
        <v>740</v>
      </c>
      <c r="H217" s="212"/>
      <c r="I217" s="217">
        <v>66.3</v>
      </c>
      <c r="J217" s="217"/>
      <c r="K217" s="217"/>
      <c r="L217" s="217"/>
    </row>
    <row r="218" spans="1:12" ht="32.549999999999997" customHeight="1">
      <c r="A218" s="212"/>
      <c r="B218" s="217"/>
      <c r="C218" s="217"/>
      <c r="D218" s="217"/>
      <c r="E218" s="217"/>
      <c r="F218" s="217"/>
      <c r="G218" s="212" t="s">
        <v>741</v>
      </c>
      <c r="H218" s="212"/>
      <c r="I218" s="217"/>
      <c r="J218" s="217"/>
      <c r="K218" s="217"/>
      <c r="L218" s="217"/>
    </row>
    <row r="219" spans="1:12" ht="81.45" customHeight="1">
      <c r="A219" s="179" t="s">
        <v>742</v>
      </c>
      <c r="B219" s="211" t="s">
        <v>707</v>
      </c>
      <c r="C219" s="211"/>
      <c r="D219" s="211"/>
      <c r="E219" s="211"/>
      <c r="F219" s="211"/>
      <c r="G219" s="211"/>
      <c r="H219" s="211"/>
      <c r="I219" s="211"/>
      <c r="J219" s="211"/>
      <c r="K219" s="211"/>
      <c r="L219" s="211"/>
    </row>
    <row r="220" spans="1:12" ht="81.45" customHeight="1">
      <c r="A220" s="179" t="s">
        <v>744</v>
      </c>
      <c r="B220" s="211"/>
      <c r="C220" s="211"/>
      <c r="D220" s="211"/>
      <c r="E220" s="211"/>
      <c r="F220" s="211"/>
      <c r="G220" s="211"/>
      <c r="H220" s="211"/>
      <c r="I220" s="211"/>
      <c r="J220" s="211"/>
      <c r="K220" s="211"/>
      <c r="L220" s="211"/>
    </row>
    <row r="221" spans="1:12" ht="81.45" customHeight="1">
      <c r="A221" s="179" t="s">
        <v>745</v>
      </c>
      <c r="B221" s="211" t="s">
        <v>708</v>
      </c>
      <c r="C221" s="211"/>
      <c r="D221" s="211"/>
      <c r="E221" s="211"/>
      <c r="F221" s="211"/>
      <c r="G221" s="211"/>
      <c r="H221" s="211"/>
      <c r="I221" s="211"/>
      <c r="J221" s="211"/>
      <c r="K221" s="211"/>
      <c r="L221" s="211"/>
    </row>
    <row r="222" spans="1:12" ht="26.1" customHeight="1">
      <c r="A222" s="212" t="s">
        <v>514</v>
      </c>
      <c r="B222" s="179" t="s">
        <v>633</v>
      </c>
      <c r="C222" s="179" t="s">
        <v>634</v>
      </c>
      <c r="D222" s="212" t="s">
        <v>747</v>
      </c>
      <c r="E222" s="212"/>
      <c r="F222" s="212" t="s">
        <v>517</v>
      </c>
      <c r="G222" s="212"/>
      <c r="H222" s="212" t="s">
        <v>518</v>
      </c>
      <c r="I222" s="212"/>
      <c r="J222" s="212" t="s">
        <v>519</v>
      </c>
      <c r="K222" s="212"/>
      <c r="L222" s="179" t="s">
        <v>520</v>
      </c>
    </row>
    <row r="223" spans="1:12" ht="25.05" customHeight="1">
      <c r="A223" s="212"/>
      <c r="B223" s="183"/>
      <c r="C223" s="183"/>
      <c r="D223" s="211" t="s">
        <v>622</v>
      </c>
      <c r="E223" s="211"/>
      <c r="F223" s="212" t="s">
        <v>614</v>
      </c>
      <c r="G223" s="212"/>
      <c r="H223" s="212" t="s">
        <v>536</v>
      </c>
      <c r="I223" s="212"/>
      <c r="J223" s="212" t="s">
        <v>623</v>
      </c>
      <c r="K223" s="212"/>
      <c r="L223" s="183" t="s">
        <v>624</v>
      </c>
    </row>
    <row r="224" spans="1:12" ht="25.05" customHeight="1">
      <c r="A224" s="212"/>
      <c r="B224" s="183"/>
      <c r="C224" s="183"/>
      <c r="D224" s="211" t="s">
        <v>625</v>
      </c>
      <c r="E224" s="211"/>
      <c r="F224" s="212" t="s">
        <v>615</v>
      </c>
      <c r="G224" s="212"/>
      <c r="H224" s="212" t="s">
        <v>522</v>
      </c>
      <c r="I224" s="212"/>
      <c r="J224" s="212" t="s">
        <v>618</v>
      </c>
      <c r="K224" s="212"/>
      <c r="L224" s="183" t="s">
        <v>608</v>
      </c>
    </row>
    <row r="225" spans="1:12" ht="25.05" customHeight="1">
      <c r="A225" s="212"/>
      <c r="B225" s="183"/>
      <c r="C225" s="183"/>
      <c r="D225" s="211" t="s">
        <v>627</v>
      </c>
      <c r="E225" s="211"/>
      <c r="F225" s="212" t="s">
        <v>616</v>
      </c>
      <c r="G225" s="212"/>
      <c r="H225" s="212" t="s">
        <v>536</v>
      </c>
      <c r="I225" s="212"/>
      <c r="J225" s="212" t="s">
        <v>623</v>
      </c>
      <c r="K225" s="212"/>
      <c r="L225" s="183" t="s">
        <v>624</v>
      </c>
    </row>
    <row r="226" spans="1:12" ht="19.5" customHeight="1">
      <c r="A226" s="212"/>
      <c r="B226" s="183"/>
      <c r="C226" s="183"/>
      <c r="D226" s="211" t="s">
        <v>626</v>
      </c>
      <c r="E226" s="211"/>
      <c r="F226" s="212" t="s">
        <v>616</v>
      </c>
      <c r="G226" s="212"/>
      <c r="H226" s="212" t="s">
        <v>522</v>
      </c>
      <c r="I226" s="212"/>
      <c r="J226" s="212" t="s">
        <v>618</v>
      </c>
      <c r="K226" s="212"/>
      <c r="L226" s="183" t="s">
        <v>608</v>
      </c>
    </row>
    <row r="227" spans="1:12" ht="19.5" customHeight="1">
      <c r="A227" s="212"/>
      <c r="B227" s="183"/>
      <c r="C227" s="183"/>
      <c r="D227" s="211" t="s">
        <v>546</v>
      </c>
      <c r="E227" s="211"/>
      <c r="F227" s="212" t="s">
        <v>616</v>
      </c>
      <c r="G227" s="212"/>
      <c r="H227" s="212" t="s">
        <v>522</v>
      </c>
      <c r="I227" s="212"/>
      <c r="J227" s="212" t="s">
        <v>618</v>
      </c>
      <c r="K227" s="212"/>
      <c r="L227" s="183" t="s">
        <v>608</v>
      </c>
    </row>
    <row r="228" spans="1:12" ht="48.3" customHeight="1">
      <c r="A228" s="213" t="s">
        <v>734</v>
      </c>
      <c r="B228" s="213"/>
      <c r="C228" s="213"/>
      <c r="D228" s="213"/>
      <c r="E228" s="213"/>
      <c r="F228" s="213"/>
      <c r="G228" s="213"/>
      <c r="H228" s="213"/>
      <c r="I228" s="213"/>
      <c r="J228" s="213"/>
      <c r="K228" s="213"/>
      <c r="L228" s="213"/>
    </row>
    <row r="229" spans="1:12" ht="25.8" customHeight="1">
      <c r="A229" s="182" t="s">
        <v>735</v>
      </c>
      <c r="B229" s="214" t="s">
        <v>630</v>
      </c>
      <c r="C229" s="214"/>
      <c r="D229" s="214"/>
      <c r="E229" s="214"/>
      <c r="F229" s="214"/>
      <c r="G229" s="214"/>
      <c r="H229" s="214"/>
      <c r="I229" s="214"/>
      <c r="J229" s="214"/>
      <c r="K229" s="215" t="s">
        <v>313</v>
      </c>
      <c r="L229" s="215"/>
    </row>
    <row r="230" spans="1:12" ht="26.1" customHeight="1">
      <c r="A230" s="179" t="s">
        <v>628</v>
      </c>
      <c r="B230" s="212" t="s">
        <v>776</v>
      </c>
      <c r="C230" s="212"/>
      <c r="D230" s="212"/>
      <c r="E230" s="212"/>
      <c r="F230" s="212"/>
      <c r="G230" s="212" t="s">
        <v>737</v>
      </c>
      <c r="H230" s="212"/>
      <c r="I230" s="216" t="s">
        <v>738</v>
      </c>
      <c r="J230" s="216"/>
      <c r="K230" s="216"/>
      <c r="L230" s="216"/>
    </row>
    <row r="231" spans="1:12" ht="32.549999999999997" customHeight="1">
      <c r="A231" s="212" t="s">
        <v>739</v>
      </c>
      <c r="B231" s="217">
        <v>51</v>
      </c>
      <c r="C231" s="217"/>
      <c r="D231" s="217"/>
      <c r="E231" s="217"/>
      <c r="F231" s="217"/>
      <c r="G231" s="212" t="s">
        <v>740</v>
      </c>
      <c r="H231" s="212"/>
      <c r="I231" s="217">
        <v>51</v>
      </c>
      <c r="J231" s="217"/>
      <c r="K231" s="217"/>
      <c r="L231" s="217"/>
    </row>
    <row r="232" spans="1:12" ht="32.549999999999997" customHeight="1">
      <c r="A232" s="212"/>
      <c r="B232" s="217"/>
      <c r="C232" s="217"/>
      <c r="D232" s="217"/>
      <c r="E232" s="217"/>
      <c r="F232" s="217"/>
      <c r="G232" s="212" t="s">
        <v>741</v>
      </c>
      <c r="H232" s="212"/>
      <c r="I232" s="217"/>
      <c r="J232" s="217"/>
      <c r="K232" s="217"/>
      <c r="L232" s="217"/>
    </row>
    <row r="233" spans="1:12" ht="81.45" customHeight="1">
      <c r="A233" s="179" t="s">
        <v>742</v>
      </c>
      <c r="B233" s="211" t="s">
        <v>709</v>
      </c>
      <c r="C233" s="211"/>
      <c r="D233" s="211"/>
      <c r="E233" s="211"/>
      <c r="F233" s="211"/>
      <c r="G233" s="211"/>
      <c r="H233" s="211"/>
      <c r="I233" s="211"/>
      <c r="J233" s="211"/>
      <c r="K233" s="211"/>
      <c r="L233" s="211"/>
    </row>
    <row r="234" spans="1:12" ht="81.45" customHeight="1">
      <c r="A234" s="179" t="s">
        <v>744</v>
      </c>
      <c r="B234" s="211"/>
      <c r="C234" s="211"/>
      <c r="D234" s="211"/>
      <c r="E234" s="211"/>
      <c r="F234" s="211"/>
      <c r="G234" s="211"/>
      <c r="H234" s="211"/>
      <c r="I234" s="211"/>
      <c r="J234" s="211"/>
      <c r="K234" s="211"/>
      <c r="L234" s="211"/>
    </row>
    <row r="235" spans="1:12" ht="81.45" customHeight="1">
      <c r="A235" s="179" t="s">
        <v>745</v>
      </c>
      <c r="B235" s="211" t="s">
        <v>581</v>
      </c>
      <c r="C235" s="211"/>
      <c r="D235" s="211"/>
      <c r="E235" s="211"/>
      <c r="F235" s="211"/>
      <c r="G235" s="211"/>
      <c r="H235" s="211"/>
      <c r="I235" s="211"/>
      <c r="J235" s="211"/>
      <c r="K235" s="211"/>
      <c r="L235" s="211"/>
    </row>
    <row r="236" spans="1:12" ht="26.1" customHeight="1">
      <c r="A236" s="212" t="s">
        <v>514</v>
      </c>
      <c r="B236" s="179" t="s">
        <v>633</v>
      </c>
      <c r="C236" s="179" t="s">
        <v>634</v>
      </c>
      <c r="D236" s="212" t="s">
        <v>747</v>
      </c>
      <c r="E236" s="212"/>
      <c r="F236" s="212" t="s">
        <v>517</v>
      </c>
      <c r="G236" s="212"/>
      <c r="H236" s="212" t="s">
        <v>518</v>
      </c>
      <c r="I236" s="212"/>
      <c r="J236" s="212" t="s">
        <v>519</v>
      </c>
      <c r="K236" s="212"/>
      <c r="L236" s="179" t="s">
        <v>520</v>
      </c>
    </row>
    <row r="237" spans="1:12" ht="19.5" customHeight="1">
      <c r="A237" s="212"/>
      <c r="B237" s="183"/>
      <c r="C237" s="183"/>
      <c r="D237" s="211" t="s">
        <v>582</v>
      </c>
      <c r="E237" s="211"/>
      <c r="F237" s="212" t="s">
        <v>616</v>
      </c>
      <c r="G237" s="212"/>
      <c r="H237" s="212" t="s">
        <v>559</v>
      </c>
      <c r="I237" s="212"/>
      <c r="J237" s="212" t="s">
        <v>623</v>
      </c>
      <c r="K237" s="212"/>
      <c r="L237" s="183" t="s">
        <v>710</v>
      </c>
    </row>
    <row r="238" spans="1:12" ht="25.05" customHeight="1">
      <c r="A238" s="212"/>
      <c r="B238" s="183"/>
      <c r="C238" s="183"/>
      <c r="D238" s="211" t="s">
        <v>711</v>
      </c>
      <c r="E238" s="211"/>
      <c r="F238" s="212" t="s">
        <v>615</v>
      </c>
      <c r="G238" s="212"/>
      <c r="H238" s="212" t="s">
        <v>522</v>
      </c>
      <c r="I238" s="212"/>
      <c r="J238" s="212" t="s">
        <v>618</v>
      </c>
      <c r="K238" s="212"/>
      <c r="L238" s="183" t="s">
        <v>608</v>
      </c>
    </row>
    <row r="239" spans="1:12" ht="19.5" customHeight="1">
      <c r="A239" s="212"/>
      <c r="B239" s="183"/>
      <c r="C239" s="183"/>
      <c r="D239" s="211" t="s">
        <v>583</v>
      </c>
      <c r="E239" s="211"/>
      <c r="F239" s="212" t="s">
        <v>616</v>
      </c>
      <c r="G239" s="212"/>
      <c r="H239" s="212" t="s">
        <v>536</v>
      </c>
      <c r="I239" s="212"/>
      <c r="J239" s="212" t="s">
        <v>618</v>
      </c>
      <c r="K239" s="212"/>
      <c r="L239" s="183" t="s">
        <v>712</v>
      </c>
    </row>
    <row r="240" spans="1:12" ht="19.5" customHeight="1">
      <c r="A240" s="212"/>
      <c r="B240" s="183"/>
      <c r="C240" s="183"/>
      <c r="D240" s="211" t="s">
        <v>713</v>
      </c>
      <c r="E240" s="211"/>
      <c r="F240" s="212" t="s">
        <v>614</v>
      </c>
      <c r="G240" s="212"/>
      <c r="H240" s="212" t="s">
        <v>522</v>
      </c>
      <c r="I240" s="212"/>
      <c r="J240" s="212" t="s">
        <v>618</v>
      </c>
      <c r="K240" s="212"/>
      <c r="L240" s="183" t="s">
        <v>608</v>
      </c>
    </row>
    <row r="241" spans="1:12" ht="19.5" customHeight="1">
      <c r="A241" s="212"/>
      <c r="B241" s="183"/>
      <c r="C241" s="183"/>
      <c r="D241" s="211" t="s">
        <v>546</v>
      </c>
      <c r="E241" s="211"/>
      <c r="F241" s="212" t="s">
        <v>616</v>
      </c>
      <c r="G241" s="212"/>
      <c r="H241" s="212" t="s">
        <v>522</v>
      </c>
      <c r="I241" s="212"/>
      <c r="J241" s="212" t="s">
        <v>618</v>
      </c>
      <c r="K241" s="212"/>
      <c r="L241" s="183" t="s">
        <v>608</v>
      </c>
    </row>
    <row r="242" spans="1:12" ht="48.3" customHeight="1">
      <c r="A242" s="213" t="s">
        <v>734</v>
      </c>
      <c r="B242" s="213"/>
      <c r="C242" s="213"/>
      <c r="D242" s="213"/>
      <c r="E242" s="213"/>
      <c r="F242" s="213"/>
      <c r="G242" s="213"/>
      <c r="H242" s="213"/>
      <c r="I242" s="213"/>
      <c r="J242" s="213"/>
      <c r="K242" s="213"/>
      <c r="L242" s="213"/>
    </row>
    <row r="243" spans="1:12" ht="25.8" customHeight="1">
      <c r="A243" s="182" t="s">
        <v>735</v>
      </c>
      <c r="B243" s="214" t="s">
        <v>630</v>
      </c>
      <c r="C243" s="214"/>
      <c r="D243" s="214"/>
      <c r="E243" s="214"/>
      <c r="F243" s="214"/>
      <c r="G243" s="214"/>
      <c r="H243" s="214"/>
      <c r="I243" s="214"/>
      <c r="J243" s="214"/>
      <c r="K243" s="215" t="s">
        <v>313</v>
      </c>
      <c r="L243" s="215"/>
    </row>
    <row r="244" spans="1:12" ht="26.1" customHeight="1">
      <c r="A244" s="179" t="s">
        <v>628</v>
      </c>
      <c r="B244" s="212" t="s">
        <v>777</v>
      </c>
      <c r="C244" s="212"/>
      <c r="D244" s="212"/>
      <c r="E244" s="212"/>
      <c r="F244" s="212"/>
      <c r="G244" s="212" t="s">
        <v>737</v>
      </c>
      <c r="H244" s="212"/>
      <c r="I244" s="216" t="s">
        <v>738</v>
      </c>
      <c r="J244" s="216"/>
      <c r="K244" s="216"/>
      <c r="L244" s="216"/>
    </row>
    <row r="245" spans="1:12" ht="32.549999999999997" customHeight="1">
      <c r="A245" s="212" t="s">
        <v>739</v>
      </c>
      <c r="B245" s="217">
        <v>100</v>
      </c>
      <c r="C245" s="217"/>
      <c r="D245" s="217"/>
      <c r="E245" s="217"/>
      <c r="F245" s="217"/>
      <c r="G245" s="212" t="s">
        <v>740</v>
      </c>
      <c r="H245" s="212"/>
      <c r="I245" s="217">
        <v>100</v>
      </c>
      <c r="J245" s="217"/>
      <c r="K245" s="217"/>
      <c r="L245" s="217"/>
    </row>
    <row r="246" spans="1:12" ht="32.549999999999997" customHeight="1">
      <c r="A246" s="212"/>
      <c r="B246" s="217"/>
      <c r="C246" s="217"/>
      <c r="D246" s="217"/>
      <c r="E246" s="217"/>
      <c r="F246" s="217"/>
      <c r="G246" s="212" t="s">
        <v>741</v>
      </c>
      <c r="H246" s="212"/>
      <c r="I246" s="217"/>
      <c r="J246" s="217"/>
      <c r="K246" s="217"/>
      <c r="L246" s="217"/>
    </row>
    <row r="247" spans="1:12" ht="81.45" customHeight="1">
      <c r="A247" s="179" t="s">
        <v>742</v>
      </c>
      <c r="B247" s="211" t="s">
        <v>714</v>
      </c>
      <c r="C247" s="211"/>
      <c r="D247" s="211"/>
      <c r="E247" s="211"/>
      <c r="F247" s="211"/>
      <c r="G247" s="211"/>
      <c r="H247" s="211"/>
      <c r="I247" s="211"/>
      <c r="J247" s="211"/>
      <c r="K247" s="211"/>
      <c r="L247" s="211"/>
    </row>
    <row r="248" spans="1:12" ht="81.45" customHeight="1">
      <c r="A248" s="179" t="s">
        <v>744</v>
      </c>
      <c r="B248" s="211"/>
      <c r="C248" s="211"/>
      <c r="D248" s="211"/>
      <c r="E248" s="211"/>
      <c r="F248" s="211"/>
      <c r="G248" s="211"/>
      <c r="H248" s="211"/>
      <c r="I248" s="211"/>
      <c r="J248" s="211"/>
      <c r="K248" s="211"/>
      <c r="L248" s="211"/>
    </row>
    <row r="249" spans="1:12" ht="81.45" customHeight="1">
      <c r="A249" s="179" t="s">
        <v>745</v>
      </c>
      <c r="B249" s="211" t="s">
        <v>715</v>
      </c>
      <c r="C249" s="211"/>
      <c r="D249" s="211"/>
      <c r="E249" s="211"/>
      <c r="F249" s="211"/>
      <c r="G249" s="211"/>
      <c r="H249" s="211"/>
      <c r="I249" s="211"/>
      <c r="J249" s="211"/>
      <c r="K249" s="211"/>
      <c r="L249" s="211"/>
    </row>
    <row r="250" spans="1:12" ht="26.1" customHeight="1">
      <c r="A250" s="212" t="s">
        <v>514</v>
      </c>
      <c r="B250" s="179" t="s">
        <v>633</v>
      </c>
      <c r="C250" s="179" t="s">
        <v>634</v>
      </c>
      <c r="D250" s="212" t="s">
        <v>747</v>
      </c>
      <c r="E250" s="212"/>
      <c r="F250" s="212" t="s">
        <v>517</v>
      </c>
      <c r="G250" s="212"/>
      <c r="H250" s="212" t="s">
        <v>518</v>
      </c>
      <c r="I250" s="212"/>
      <c r="J250" s="212" t="s">
        <v>519</v>
      </c>
      <c r="K250" s="212"/>
      <c r="L250" s="179" t="s">
        <v>520</v>
      </c>
    </row>
    <row r="251" spans="1:12" ht="25.05" customHeight="1">
      <c r="A251" s="212"/>
      <c r="B251" s="183"/>
      <c r="C251" s="183"/>
      <c r="D251" s="211" t="s">
        <v>716</v>
      </c>
      <c r="E251" s="211"/>
      <c r="F251" s="212" t="s">
        <v>614</v>
      </c>
      <c r="G251" s="212"/>
      <c r="H251" s="212" t="s">
        <v>536</v>
      </c>
      <c r="I251" s="212"/>
      <c r="J251" s="212" t="s">
        <v>623</v>
      </c>
      <c r="K251" s="212"/>
      <c r="L251" s="183" t="s">
        <v>603</v>
      </c>
    </row>
    <row r="252" spans="1:12" ht="19.5" customHeight="1">
      <c r="A252" s="212"/>
      <c r="B252" s="183"/>
      <c r="C252" s="183"/>
      <c r="D252" s="211" t="s">
        <v>717</v>
      </c>
      <c r="E252" s="211"/>
      <c r="F252" s="212" t="s">
        <v>615</v>
      </c>
      <c r="G252" s="212"/>
      <c r="H252" s="212" t="s">
        <v>522</v>
      </c>
      <c r="I252" s="212"/>
      <c r="J252" s="212" t="s">
        <v>618</v>
      </c>
      <c r="K252" s="212"/>
      <c r="L252" s="183" t="s">
        <v>608</v>
      </c>
    </row>
    <row r="253" spans="1:12" ht="25.05" customHeight="1">
      <c r="A253" s="212"/>
      <c r="B253" s="183"/>
      <c r="C253" s="183"/>
      <c r="D253" s="211" t="s">
        <v>718</v>
      </c>
      <c r="E253" s="211"/>
      <c r="F253" s="212" t="s">
        <v>616</v>
      </c>
      <c r="G253" s="212"/>
      <c r="H253" s="212" t="s">
        <v>522</v>
      </c>
      <c r="I253" s="212"/>
      <c r="J253" s="212" t="s">
        <v>618</v>
      </c>
      <c r="K253" s="212"/>
      <c r="L253" s="183" t="s">
        <v>608</v>
      </c>
    </row>
    <row r="254" spans="1:12" ht="19.5" customHeight="1">
      <c r="A254" s="212"/>
      <c r="B254" s="183"/>
      <c r="C254" s="183"/>
      <c r="D254" s="211" t="s">
        <v>545</v>
      </c>
      <c r="E254" s="211"/>
      <c r="F254" s="212" t="s">
        <v>616</v>
      </c>
      <c r="G254" s="212"/>
      <c r="H254" s="212" t="s">
        <v>522</v>
      </c>
      <c r="I254" s="212"/>
      <c r="J254" s="212" t="s">
        <v>618</v>
      </c>
      <c r="K254" s="212"/>
      <c r="L254" s="183" t="s">
        <v>608</v>
      </c>
    </row>
    <row r="255" spans="1:12" ht="19.5" customHeight="1">
      <c r="A255" s="212"/>
      <c r="B255" s="183"/>
      <c r="C255" s="183"/>
      <c r="D255" s="211" t="s">
        <v>546</v>
      </c>
      <c r="E255" s="211"/>
      <c r="F255" s="212" t="s">
        <v>616</v>
      </c>
      <c r="G255" s="212"/>
      <c r="H255" s="212" t="s">
        <v>522</v>
      </c>
      <c r="I255" s="212"/>
      <c r="J255" s="212" t="s">
        <v>618</v>
      </c>
      <c r="K255" s="212"/>
      <c r="L255" s="183" t="s">
        <v>608</v>
      </c>
    </row>
    <row r="256" spans="1:12" ht="48.3" customHeight="1">
      <c r="A256" s="213" t="s">
        <v>734</v>
      </c>
      <c r="B256" s="213"/>
      <c r="C256" s="213"/>
      <c r="D256" s="213"/>
      <c r="E256" s="213"/>
      <c r="F256" s="213"/>
      <c r="G256" s="213"/>
      <c r="H256" s="213"/>
      <c r="I256" s="213"/>
      <c r="J256" s="213"/>
      <c r="K256" s="213"/>
      <c r="L256" s="213"/>
    </row>
    <row r="257" spans="1:12" ht="25.8" customHeight="1">
      <c r="A257" s="182" t="s">
        <v>735</v>
      </c>
      <c r="B257" s="214" t="s">
        <v>630</v>
      </c>
      <c r="C257" s="214"/>
      <c r="D257" s="214"/>
      <c r="E257" s="214"/>
      <c r="F257" s="214"/>
      <c r="G257" s="214"/>
      <c r="H257" s="214"/>
      <c r="I257" s="214"/>
      <c r="J257" s="214"/>
      <c r="K257" s="215" t="s">
        <v>313</v>
      </c>
      <c r="L257" s="215"/>
    </row>
    <row r="258" spans="1:12" ht="26.1" customHeight="1">
      <c r="A258" s="179" t="s">
        <v>628</v>
      </c>
      <c r="B258" s="212" t="s">
        <v>778</v>
      </c>
      <c r="C258" s="212"/>
      <c r="D258" s="212"/>
      <c r="E258" s="212"/>
      <c r="F258" s="212"/>
      <c r="G258" s="212" t="s">
        <v>737</v>
      </c>
      <c r="H258" s="212"/>
      <c r="I258" s="216" t="s">
        <v>738</v>
      </c>
      <c r="J258" s="216"/>
      <c r="K258" s="216"/>
      <c r="L258" s="216"/>
    </row>
    <row r="259" spans="1:12" ht="32.549999999999997" customHeight="1">
      <c r="A259" s="212" t="s">
        <v>739</v>
      </c>
      <c r="B259" s="217">
        <v>52</v>
      </c>
      <c r="C259" s="217"/>
      <c r="D259" s="217"/>
      <c r="E259" s="217"/>
      <c r="F259" s="217"/>
      <c r="G259" s="212" t="s">
        <v>740</v>
      </c>
      <c r="H259" s="212"/>
      <c r="I259" s="217">
        <v>52</v>
      </c>
      <c r="J259" s="217"/>
      <c r="K259" s="217"/>
      <c r="L259" s="217"/>
    </row>
    <row r="260" spans="1:12" ht="32.549999999999997" customHeight="1">
      <c r="A260" s="212"/>
      <c r="B260" s="217"/>
      <c r="C260" s="217"/>
      <c r="D260" s="217"/>
      <c r="E260" s="217"/>
      <c r="F260" s="217"/>
      <c r="G260" s="212" t="s">
        <v>741</v>
      </c>
      <c r="H260" s="212"/>
      <c r="I260" s="217"/>
      <c r="J260" s="217"/>
      <c r="K260" s="217"/>
      <c r="L260" s="217"/>
    </row>
    <row r="261" spans="1:12" ht="81.45" customHeight="1">
      <c r="A261" s="179" t="s">
        <v>742</v>
      </c>
      <c r="B261" s="211" t="s">
        <v>719</v>
      </c>
      <c r="C261" s="211"/>
      <c r="D261" s="211"/>
      <c r="E261" s="211"/>
      <c r="F261" s="211"/>
      <c r="G261" s="211"/>
      <c r="H261" s="211"/>
      <c r="I261" s="211"/>
      <c r="J261" s="211"/>
      <c r="K261" s="211"/>
      <c r="L261" s="211"/>
    </row>
    <row r="262" spans="1:12" ht="81.45" customHeight="1">
      <c r="A262" s="179" t="s">
        <v>744</v>
      </c>
      <c r="B262" s="211"/>
      <c r="C262" s="211"/>
      <c r="D262" s="211"/>
      <c r="E262" s="211"/>
      <c r="F262" s="211"/>
      <c r="G262" s="211"/>
      <c r="H262" s="211"/>
      <c r="I262" s="211"/>
      <c r="J262" s="211"/>
      <c r="K262" s="211"/>
      <c r="L262" s="211"/>
    </row>
    <row r="263" spans="1:12" ht="81.45" customHeight="1">
      <c r="A263" s="179" t="s">
        <v>745</v>
      </c>
      <c r="B263" s="211" t="s">
        <v>541</v>
      </c>
      <c r="C263" s="211"/>
      <c r="D263" s="211"/>
      <c r="E263" s="211"/>
      <c r="F263" s="211"/>
      <c r="G263" s="211"/>
      <c r="H263" s="211"/>
      <c r="I263" s="211"/>
      <c r="J263" s="211"/>
      <c r="K263" s="211"/>
      <c r="L263" s="211"/>
    </row>
    <row r="264" spans="1:12" ht="26.1" customHeight="1">
      <c r="A264" s="212" t="s">
        <v>514</v>
      </c>
      <c r="B264" s="179" t="s">
        <v>633</v>
      </c>
      <c r="C264" s="179" t="s">
        <v>634</v>
      </c>
      <c r="D264" s="212" t="s">
        <v>747</v>
      </c>
      <c r="E264" s="212"/>
      <c r="F264" s="212" t="s">
        <v>517</v>
      </c>
      <c r="G264" s="212"/>
      <c r="H264" s="212" t="s">
        <v>518</v>
      </c>
      <c r="I264" s="212"/>
      <c r="J264" s="212" t="s">
        <v>519</v>
      </c>
      <c r="K264" s="212"/>
      <c r="L264" s="179" t="s">
        <v>520</v>
      </c>
    </row>
    <row r="265" spans="1:12" ht="19.5" customHeight="1">
      <c r="A265" s="212"/>
      <c r="B265" s="183"/>
      <c r="C265" s="183"/>
      <c r="D265" s="211" t="s">
        <v>720</v>
      </c>
      <c r="E265" s="211"/>
      <c r="F265" s="212" t="s">
        <v>614</v>
      </c>
      <c r="G265" s="212"/>
      <c r="H265" s="212" t="s">
        <v>522</v>
      </c>
      <c r="I265" s="212"/>
      <c r="J265" s="212" t="s">
        <v>646</v>
      </c>
      <c r="K265" s="212"/>
      <c r="L265" s="183" t="s">
        <v>638</v>
      </c>
    </row>
    <row r="266" spans="1:12" ht="19.5" customHeight="1">
      <c r="A266" s="212"/>
      <c r="B266" s="183"/>
      <c r="C266" s="183"/>
      <c r="D266" s="211" t="s">
        <v>721</v>
      </c>
      <c r="E266" s="211"/>
      <c r="F266" s="212" t="s">
        <v>615</v>
      </c>
      <c r="G266" s="212"/>
      <c r="H266" s="212" t="s">
        <v>522</v>
      </c>
      <c r="I266" s="212"/>
      <c r="J266" s="212" t="s">
        <v>646</v>
      </c>
      <c r="K266" s="212"/>
      <c r="L266" s="183" t="s">
        <v>608</v>
      </c>
    </row>
    <row r="267" spans="1:12" ht="25.05" customHeight="1">
      <c r="A267" s="212"/>
      <c r="B267" s="183"/>
      <c r="C267" s="183"/>
      <c r="D267" s="211" t="s">
        <v>722</v>
      </c>
      <c r="E267" s="211"/>
      <c r="F267" s="212" t="s">
        <v>616</v>
      </c>
      <c r="G267" s="212"/>
      <c r="H267" s="212" t="s">
        <v>536</v>
      </c>
      <c r="I267" s="212"/>
      <c r="J267" s="212" t="s">
        <v>623</v>
      </c>
      <c r="K267" s="212"/>
      <c r="L267" s="183" t="s">
        <v>723</v>
      </c>
    </row>
    <row r="268" spans="1:12" ht="19.5" customHeight="1">
      <c r="A268" s="212"/>
      <c r="B268" s="183"/>
      <c r="C268" s="183"/>
      <c r="D268" s="211" t="s">
        <v>724</v>
      </c>
      <c r="E268" s="211"/>
      <c r="F268" s="212" t="s">
        <v>616</v>
      </c>
      <c r="G268" s="212"/>
      <c r="H268" s="212" t="s">
        <v>522</v>
      </c>
      <c r="I268" s="212"/>
      <c r="J268" s="212" t="s">
        <v>646</v>
      </c>
      <c r="K268" s="212"/>
      <c r="L268" s="183" t="s">
        <v>608</v>
      </c>
    </row>
    <row r="269" spans="1:12" ht="19.5" customHeight="1">
      <c r="A269" s="212"/>
      <c r="B269" s="183"/>
      <c r="C269" s="183"/>
      <c r="D269" s="211" t="s">
        <v>546</v>
      </c>
      <c r="E269" s="211"/>
      <c r="F269" s="212" t="s">
        <v>616</v>
      </c>
      <c r="G269" s="212"/>
      <c r="H269" s="212" t="s">
        <v>522</v>
      </c>
      <c r="I269" s="212"/>
      <c r="J269" s="212" t="s">
        <v>646</v>
      </c>
      <c r="K269" s="212"/>
      <c r="L269" s="183" t="s">
        <v>608</v>
      </c>
    </row>
    <row r="270" spans="1:12" ht="48.3" customHeight="1">
      <c r="A270" s="213" t="s">
        <v>734</v>
      </c>
      <c r="B270" s="213"/>
      <c r="C270" s="213"/>
      <c r="D270" s="213"/>
      <c r="E270" s="213"/>
      <c r="F270" s="213"/>
      <c r="G270" s="213"/>
      <c r="H270" s="213"/>
      <c r="I270" s="213"/>
      <c r="J270" s="213"/>
      <c r="K270" s="213"/>
      <c r="L270" s="213"/>
    </row>
    <row r="271" spans="1:12" ht="25.8" customHeight="1">
      <c r="A271" s="182" t="s">
        <v>735</v>
      </c>
      <c r="B271" s="214" t="s">
        <v>630</v>
      </c>
      <c r="C271" s="214"/>
      <c r="D271" s="214"/>
      <c r="E271" s="214"/>
      <c r="F271" s="214"/>
      <c r="G271" s="214"/>
      <c r="H271" s="214"/>
      <c r="I271" s="214"/>
      <c r="J271" s="214"/>
      <c r="K271" s="215" t="s">
        <v>313</v>
      </c>
      <c r="L271" s="215"/>
    </row>
    <row r="272" spans="1:12" ht="26.1" customHeight="1">
      <c r="A272" s="179" t="s">
        <v>628</v>
      </c>
      <c r="B272" s="212" t="s">
        <v>779</v>
      </c>
      <c r="C272" s="212"/>
      <c r="D272" s="212"/>
      <c r="E272" s="212"/>
      <c r="F272" s="212"/>
      <c r="G272" s="212" t="s">
        <v>737</v>
      </c>
      <c r="H272" s="212"/>
      <c r="I272" s="216" t="s">
        <v>738</v>
      </c>
      <c r="J272" s="216"/>
      <c r="K272" s="216"/>
      <c r="L272" s="216"/>
    </row>
    <row r="273" spans="1:12" ht="32.549999999999997" customHeight="1">
      <c r="A273" s="212" t="s">
        <v>739</v>
      </c>
      <c r="B273" s="217">
        <v>25</v>
      </c>
      <c r="C273" s="217"/>
      <c r="D273" s="217"/>
      <c r="E273" s="217"/>
      <c r="F273" s="217"/>
      <c r="G273" s="212" t="s">
        <v>740</v>
      </c>
      <c r="H273" s="212"/>
      <c r="I273" s="217">
        <v>25</v>
      </c>
      <c r="J273" s="217"/>
      <c r="K273" s="217"/>
      <c r="L273" s="217"/>
    </row>
    <row r="274" spans="1:12" ht="32.549999999999997" customHeight="1">
      <c r="A274" s="212"/>
      <c r="B274" s="217"/>
      <c r="C274" s="217"/>
      <c r="D274" s="217"/>
      <c r="E274" s="217"/>
      <c r="F274" s="217"/>
      <c r="G274" s="212" t="s">
        <v>741</v>
      </c>
      <c r="H274" s="212"/>
      <c r="I274" s="217"/>
      <c r="J274" s="217"/>
      <c r="K274" s="217"/>
      <c r="L274" s="217"/>
    </row>
    <row r="275" spans="1:12" ht="81.45" customHeight="1">
      <c r="A275" s="179" t="s">
        <v>742</v>
      </c>
      <c r="B275" s="211" t="s">
        <v>725</v>
      </c>
      <c r="C275" s="211"/>
      <c r="D275" s="211"/>
      <c r="E275" s="211"/>
      <c r="F275" s="211"/>
      <c r="G275" s="211"/>
      <c r="H275" s="211"/>
      <c r="I275" s="211"/>
      <c r="J275" s="211"/>
      <c r="K275" s="211"/>
      <c r="L275" s="211"/>
    </row>
    <row r="276" spans="1:12" ht="81.45" customHeight="1">
      <c r="A276" s="179" t="s">
        <v>744</v>
      </c>
      <c r="B276" s="211"/>
      <c r="C276" s="211"/>
      <c r="D276" s="211"/>
      <c r="E276" s="211"/>
      <c r="F276" s="211"/>
      <c r="G276" s="211"/>
      <c r="H276" s="211"/>
      <c r="I276" s="211"/>
      <c r="J276" s="211"/>
      <c r="K276" s="211"/>
      <c r="L276" s="211"/>
    </row>
    <row r="277" spans="1:12" ht="81.45" customHeight="1">
      <c r="A277" s="179" t="s">
        <v>745</v>
      </c>
      <c r="B277" s="211" t="s">
        <v>726</v>
      </c>
      <c r="C277" s="211"/>
      <c r="D277" s="211"/>
      <c r="E277" s="211"/>
      <c r="F277" s="211"/>
      <c r="G277" s="211"/>
      <c r="H277" s="211"/>
      <c r="I277" s="211"/>
      <c r="J277" s="211"/>
      <c r="K277" s="211"/>
      <c r="L277" s="211"/>
    </row>
    <row r="278" spans="1:12" ht="26.1" customHeight="1">
      <c r="A278" s="212" t="s">
        <v>514</v>
      </c>
      <c r="B278" s="179" t="s">
        <v>633</v>
      </c>
      <c r="C278" s="179" t="s">
        <v>634</v>
      </c>
      <c r="D278" s="212" t="s">
        <v>747</v>
      </c>
      <c r="E278" s="212"/>
      <c r="F278" s="212" t="s">
        <v>517</v>
      </c>
      <c r="G278" s="212"/>
      <c r="H278" s="212" t="s">
        <v>518</v>
      </c>
      <c r="I278" s="212"/>
      <c r="J278" s="212" t="s">
        <v>519</v>
      </c>
      <c r="K278" s="212"/>
      <c r="L278" s="179" t="s">
        <v>520</v>
      </c>
    </row>
    <row r="279" spans="1:12" ht="25.05" customHeight="1">
      <c r="A279" s="212"/>
      <c r="B279" s="183"/>
      <c r="C279" s="183"/>
      <c r="D279" s="211" t="s">
        <v>727</v>
      </c>
      <c r="E279" s="211"/>
      <c r="F279" s="212" t="s">
        <v>614</v>
      </c>
      <c r="G279" s="212"/>
      <c r="H279" s="212" t="s">
        <v>536</v>
      </c>
      <c r="I279" s="212"/>
      <c r="J279" s="212" t="s">
        <v>623</v>
      </c>
      <c r="K279" s="212"/>
      <c r="L279" s="183" t="s">
        <v>728</v>
      </c>
    </row>
    <row r="280" spans="1:12" ht="25.05" customHeight="1">
      <c r="A280" s="212"/>
      <c r="B280" s="183"/>
      <c r="C280" s="183"/>
      <c r="D280" s="211" t="s">
        <v>729</v>
      </c>
      <c r="E280" s="211"/>
      <c r="F280" s="212" t="s">
        <v>615</v>
      </c>
      <c r="G280" s="212"/>
      <c r="H280" s="212" t="s">
        <v>522</v>
      </c>
      <c r="I280" s="212"/>
      <c r="J280" s="212" t="s">
        <v>618</v>
      </c>
      <c r="K280" s="212"/>
      <c r="L280" s="183" t="s">
        <v>638</v>
      </c>
    </row>
    <row r="281" spans="1:12" ht="19.5" customHeight="1">
      <c r="A281" s="212"/>
      <c r="B281" s="183"/>
      <c r="C281" s="183"/>
      <c r="D281" s="211" t="s">
        <v>730</v>
      </c>
      <c r="E281" s="211"/>
      <c r="F281" s="212" t="s">
        <v>616</v>
      </c>
      <c r="G281" s="212"/>
      <c r="H281" s="212" t="s">
        <v>522</v>
      </c>
      <c r="I281" s="212"/>
      <c r="J281" s="212" t="s">
        <v>618</v>
      </c>
      <c r="K281" s="212"/>
      <c r="L281" s="183" t="s">
        <v>638</v>
      </c>
    </row>
    <row r="282" spans="1:12" ht="19.5" customHeight="1">
      <c r="A282" s="212"/>
      <c r="B282" s="183"/>
      <c r="C282" s="183"/>
      <c r="D282" s="211" t="s">
        <v>545</v>
      </c>
      <c r="E282" s="211"/>
      <c r="F282" s="212" t="s">
        <v>616</v>
      </c>
      <c r="G282" s="212"/>
      <c r="H282" s="212" t="s">
        <v>522</v>
      </c>
      <c r="I282" s="212"/>
      <c r="J282" s="212" t="s">
        <v>618</v>
      </c>
      <c r="K282" s="212"/>
      <c r="L282" s="183" t="s">
        <v>608</v>
      </c>
    </row>
    <row r="283" spans="1:12" ht="19.5" customHeight="1">
      <c r="A283" s="212"/>
      <c r="B283" s="183"/>
      <c r="C283" s="183"/>
      <c r="D283" s="211" t="s">
        <v>546</v>
      </c>
      <c r="E283" s="211"/>
      <c r="F283" s="212" t="s">
        <v>616</v>
      </c>
      <c r="G283" s="212"/>
      <c r="H283" s="212" t="s">
        <v>522</v>
      </c>
      <c r="I283" s="212"/>
      <c r="J283" s="212" t="s">
        <v>618</v>
      </c>
      <c r="K283" s="212"/>
      <c r="L283" s="183" t="s">
        <v>608</v>
      </c>
    </row>
    <row r="285" spans="1:12" ht="48.3" customHeight="1">
      <c r="A285" s="213" t="s">
        <v>734</v>
      </c>
      <c r="B285" s="213"/>
      <c r="C285" s="213"/>
      <c r="D285" s="213"/>
      <c r="E285" s="213"/>
      <c r="F285" s="213"/>
      <c r="G285" s="213"/>
      <c r="H285" s="213"/>
      <c r="I285" s="213"/>
      <c r="J285" s="213"/>
      <c r="K285" s="213"/>
      <c r="L285" s="213"/>
    </row>
    <row r="286" spans="1:12" ht="25.8" customHeight="1">
      <c r="A286" s="182" t="s">
        <v>735</v>
      </c>
      <c r="B286" s="214" t="s">
        <v>630</v>
      </c>
      <c r="C286" s="214"/>
      <c r="D286" s="214"/>
      <c r="E286" s="214"/>
      <c r="F286" s="214"/>
      <c r="G286" s="214"/>
      <c r="H286" s="214"/>
      <c r="I286" s="214"/>
      <c r="J286" s="214"/>
      <c r="K286" s="215" t="s">
        <v>313</v>
      </c>
      <c r="L286" s="215"/>
    </row>
    <row r="287" spans="1:12" ht="26.1" customHeight="1">
      <c r="A287" s="180" t="s">
        <v>628</v>
      </c>
      <c r="B287" s="212" t="s">
        <v>736</v>
      </c>
      <c r="C287" s="212"/>
      <c r="D287" s="212"/>
      <c r="E287" s="212"/>
      <c r="F287" s="212"/>
      <c r="G287" s="212" t="s">
        <v>737</v>
      </c>
      <c r="H287" s="212"/>
      <c r="I287" s="216" t="s">
        <v>738</v>
      </c>
      <c r="J287" s="216"/>
      <c r="K287" s="216"/>
      <c r="L287" s="216"/>
    </row>
    <row r="288" spans="1:12" ht="32.549999999999997" customHeight="1">
      <c r="A288" s="212" t="s">
        <v>739</v>
      </c>
      <c r="B288" s="217">
        <v>10</v>
      </c>
      <c r="C288" s="217"/>
      <c r="D288" s="217"/>
      <c r="E288" s="217"/>
      <c r="F288" s="217"/>
      <c r="G288" s="212" t="s">
        <v>740</v>
      </c>
      <c r="H288" s="212"/>
      <c r="I288" s="217">
        <v>10</v>
      </c>
      <c r="J288" s="217"/>
      <c r="K288" s="217"/>
      <c r="L288" s="217"/>
    </row>
    <row r="289" spans="1:12" ht="32.549999999999997" customHeight="1">
      <c r="A289" s="212"/>
      <c r="B289" s="217"/>
      <c r="C289" s="217"/>
      <c r="D289" s="217"/>
      <c r="E289" s="217"/>
      <c r="F289" s="217"/>
      <c r="G289" s="212" t="s">
        <v>741</v>
      </c>
      <c r="H289" s="212"/>
      <c r="I289" s="217"/>
      <c r="J289" s="217"/>
      <c r="K289" s="217"/>
      <c r="L289" s="217"/>
    </row>
    <row r="290" spans="1:12" ht="81.45" customHeight="1">
      <c r="A290" s="180" t="s">
        <v>742</v>
      </c>
      <c r="B290" s="211" t="s">
        <v>743</v>
      </c>
      <c r="C290" s="211"/>
      <c r="D290" s="211"/>
      <c r="E290" s="211"/>
      <c r="F290" s="211"/>
      <c r="G290" s="211"/>
      <c r="H290" s="211"/>
      <c r="I290" s="211"/>
      <c r="J290" s="211"/>
      <c r="K290" s="211"/>
      <c r="L290" s="211"/>
    </row>
    <row r="291" spans="1:12" ht="81.45" customHeight="1">
      <c r="A291" s="180" t="s">
        <v>744</v>
      </c>
      <c r="B291" s="211"/>
      <c r="C291" s="211"/>
      <c r="D291" s="211"/>
      <c r="E291" s="211"/>
      <c r="F291" s="211"/>
      <c r="G291" s="211"/>
      <c r="H291" s="211"/>
      <c r="I291" s="211"/>
      <c r="J291" s="211"/>
      <c r="K291" s="211"/>
      <c r="L291" s="211"/>
    </row>
    <row r="292" spans="1:12" ht="81.45" customHeight="1">
      <c r="A292" s="180" t="s">
        <v>745</v>
      </c>
      <c r="B292" s="211" t="s">
        <v>746</v>
      </c>
      <c r="C292" s="211"/>
      <c r="D292" s="211"/>
      <c r="E292" s="211"/>
      <c r="F292" s="211"/>
      <c r="G292" s="211"/>
      <c r="H292" s="211"/>
      <c r="I292" s="211"/>
      <c r="J292" s="211"/>
      <c r="K292" s="211"/>
      <c r="L292" s="211"/>
    </row>
    <row r="293" spans="1:12" ht="26.1" customHeight="1">
      <c r="A293" s="212" t="s">
        <v>514</v>
      </c>
      <c r="B293" s="180" t="s">
        <v>633</v>
      </c>
      <c r="C293" s="180" t="s">
        <v>634</v>
      </c>
      <c r="D293" s="212" t="s">
        <v>747</v>
      </c>
      <c r="E293" s="212"/>
      <c r="F293" s="212" t="s">
        <v>517</v>
      </c>
      <c r="G293" s="212"/>
      <c r="H293" s="212" t="s">
        <v>518</v>
      </c>
      <c r="I293" s="212"/>
      <c r="J293" s="212" t="s">
        <v>519</v>
      </c>
      <c r="K293" s="212"/>
      <c r="L293" s="180" t="s">
        <v>520</v>
      </c>
    </row>
    <row r="294" spans="1:12" ht="25.05" customHeight="1">
      <c r="A294" s="212"/>
      <c r="B294" s="183"/>
      <c r="C294" s="183"/>
      <c r="D294" s="211" t="s">
        <v>748</v>
      </c>
      <c r="E294" s="211"/>
      <c r="F294" s="212" t="s">
        <v>616</v>
      </c>
      <c r="G294" s="212"/>
      <c r="H294" s="212" t="s">
        <v>536</v>
      </c>
      <c r="I294" s="212"/>
      <c r="J294" s="212" t="s">
        <v>623</v>
      </c>
      <c r="K294" s="212"/>
      <c r="L294" s="183" t="s">
        <v>616</v>
      </c>
    </row>
    <row r="295" spans="1:12" ht="25.05" customHeight="1">
      <c r="A295" s="212"/>
      <c r="B295" s="183"/>
      <c r="C295" s="183"/>
      <c r="D295" s="211" t="s">
        <v>749</v>
      </c>
      <c r="E295" s="211"/>
      <c r="F295" s="212" t="s">
        <v>643</v>
      </c>
      <c r="G295" s="212"/>
      <c r="H295" s="212" t="s">
        <v>522</v>
      </c>
      <c r="I295" s="212"/>
      <c r="J295" s="212" t="s">
        <v>618</v>
      </c>
      <c r="K295" s="212"/>
      <c r="L295" s="183" t="s">
        <v>608</v>
      </c>
    </row>
    <row r="296" spans="1:12" ht="19.5" customHeight="1">
      <c r="A296" s="212"/>
      <c r="B296" s="183"/>
      <c r="C296" s="183"/>
      <c r="D296" s="211" t="s">
        <v>545</v>
      </c>
      <c r="E296" s="211"/>
      <c r="F296" s="212" t="s">
        <v>616</v>
      </c>
      <c r="G296" s="212"/>
      <c r="H296" s="212" t="s">
        <v>522</v>
      </c>
      <c r="I296" s="212"/>
      <c r="J296" s="212" t="s">
        <v>618</v>
      </c>
      <c r="K296" s="212"/>
      <c r="L296" s="183" t="s">
        <v>608</v>
      </c>
    </row>
    <row r="297" spans="1:12" ht="19.5" customHeight="1">
      <c r="A297" s="212"/>
      <c r="B297" s="183"/>
      <c r="C297" s="183"/>
      <c r="D297" s="211" t="s">
        <v>750</v>
      </c>
      <c r="E297" s="211"/>
      <c r="F297" s="212" t="s">
        <v>616</v>
      </c>
      <c r="G297" s="212"/>
      <c r="H297" s="212" t="s">
        <v>522</v>
      </c>
      <c r="I297" s="212"/>
      <c r="J297" s="212" t="s">
        <v>618</v>
      </c>
      <c r="K297" s="212"/>
      <c r="L297" s="183" t="s">
        <v>608</v>
      </c>
    </row>
    <row r="298" spans="1:12" ht="19.5" customHeight="1">
      <c r="A298" s="212"/>
      <c r="B298" s="183"/>
      <c r="C298" s="183"/>
      <c r="D298" s="211" t="s">
        <v>546</v>
      </c>
      <c r="E298" s="211"/>
      <c r="F298" s="212" t="s">
        <v>616</v>
      </c>
      <c r="G298" s="212"/>
      <c r="H298" s="212" t="s">
        <v>522</v>
      </c>
      <c r="I298" s="212"/>
      <c r="J298" s="212" t="s">
        <v>618</v>
      </c>
      <c r="K298" s="212"/>
      <c r="L298" s="183" t="s">
        <v>609</v>
      </c>
    </row>
    <row r="299" spans="1:12" ht="48.3" customHeight="1">
      <c r="A299" s="213" t="s">
        <v>734</v>
      </c>
      <c r="B299" s="213"/>
      <c r="C299" s="213"/>
      <c r="D299" s="213"/>
      <c r="E299" s="213"/>
      <c r="F299" s="213"/>
      <c r="G299" s="213"/>
      <c r="H299" s="213"/>
      <c r="I299" s="213"/>
      <c r="J299" s="213"/>
      <c r="K299" s="213"/>
      <c r="L299" s="213"/>
    </row>
    <row r="300" spans="1:12" ht="25.8" customHeight="1">
      <c r="A300" s="182" t="s">
        <v>735</v>
      </c>
      <c r="B300" s="214" t="s">
        <v>630</v>
      </c>
      <c r="C300" s="214"/>
      <c r="D300" s="214"/>
      <c r="E300" s="214"/>
      <c r="F300" s="214"/>
      <c r="G300" s="214"/>
      <c r="H300" s="214"/>
      <c r="I300" s="214"/>
      <c r="J300" s="214"/>
      <c r="K300" s="215" t="s">
        <v>313</v>
      </c>
      <c r="L300" s="215"/>
    </row>
    <row r="301" spans="1:12" ht="26.1" customHeight="1">
      <c r="A301" s="180" t="s">
        <v>628</v>
      </c>
      <c r="B301" s="212" t="s">
        <v>751</v>
      </c>
      <c r="C301" s="212"/>
      <c r="D301" s="212"/>
      <c r="E301" s="212"/>
      <c r="F301" s="212"/>
      <c r="G301" s="212" t="s">
        <v>737</v>
      </c>
      <c r="H301" s="212"/>
      <c r="I301" s="216" t="s">
        <v>738</v>
      </c>
      <c r="J301" s="216"/>
      <c r="K301" s="216"/>
      <c r="L301" s="216"/>
    </row>
    <row r="302" spans="1:12" ht="32.549999999999997" customHeight="1">
      <c r="A302" s="212" t="s">
        <v>739</v>
      </c>
      <c r="B302" s="217">
        <v>11.5</v>
      </c>
      <c r="C302" s="217"/>
      <c r="D302" s="217"/>
      <c r="E302" s="217"/>
      <c r="F302" s="217"/>
      <c r="G302" s="212" t="s">
        <v>740</v>
      </c>
      <c r="H302" s="212"/>
      <c r="I302" s="217">
        <v>11.5</v>
      </c>
      <c r="J302" s="217"/>
      <c r="K302" s="217"/>
      <c r="L302" s="217"/>
    </row>
    <row r="303" spans="1:12" ht="32.549999999999997" customHeight="1">
      <c r="A303" s="212"/>
      <c r="B303" s="217"/>
      <c r="C303" s="217"/>
      <c r="D303" s="217"/>
      <c r="E303" s="217"/>
      <c r="F303" s="217"/>
      <c r="G303" s="212" t="s">
        <v>741</v>
      </c>
      <c r="H303" s="212"/>
      <c r="I303" s="217"/>
      <c r="J303" s="217"/>
      <c r="K303" s="217"/>
      <c r="L303" s="217"/>
    </row>
    <row r="304" spans="1:12" ht="81.45" customHeight="1">
      <c r="A304" s="180" t="s">
        <v>742</v>
      </c>
      <c r="B304" s="211" t="s">
        <v>752</v>
      </c>
      <c r="C304" s="211"/>
      <c r="D304" s="211"/>
      <c r="E304" s="211"/>
      <c r="F304" s="211"/>
      <c r="G304" s="211"/>
      <c r="H304" s="211"/>
      <c r="I304" s="211"/>
      <c r="J304" s="211"/>
      <c r="K304" s="211"/>
      <c r="L304" s="211"/>
    </row>
    <row r="305" spans="1:12" ht="81.45" customHeight="1">
      <c r="A305" s="180" t="s">
        <v>744</v>
      </c>
      <c r="B305" s="211"/>
      <c r="C305" s="211"/>
      <c r="D305" s="211"/>
      <c r="E305" s="211"/>
      <c r="F305" s="211"/>
      <c r="G305" s="211"/>
      <c r="H305" s="211"/>
      <c r="I305" s="211"/>
      <c r="J305" s="211"/>
      <c r="K305" s="211"/>
      <c r="L305" s="211"/>
    </row>
    <row r="306" spans="1:12" ht="81.45" customHeight="1">
      <c r="A306" s="180" t="s">
        <v>745</v>
      </c>
      <c r="B306" s="211" t="s">
        <v>753</v>
      </c>
      <c r="C306" s="211"/>
      <c r="D306" s="211"/>
      <c r="E306" s="211"/>
      <c r="F306" s="211"/>
      <c r="G306" s="211"/>
      <c r="H306" s="211"/>
      <c r="I306" s="211"/>
      <c r="J306" s="211"/>
      <c r="K306" s="211"/>
      <c r="L306" s="211"/>
    </row>
    <row r="307" spans="1:12" ht="26.1" customHeight="1">
      <c r="A307" s="212" t="s">
        <v>514</v>
      </c>
      <c r="B307" s="180" t="s">
        <v>633</v>
      </c>
      <c r="C307" s="180" t="s">
        <v>634</v>
      </c>
      <c r="D307" s="212" t="s">
        <v>747</v>
      </c>
      <c r="E307" s="212"/>
      <c r="F307" s="212" t="s">
        <v>517</v>
      </c>
      <c r="G307" s="212"/>
      <c r="H307" s="212" t="s">
        <v>518</v>
      </c>
      <c r="I307" s="212"/>
      <c r="J307" s="212" t="s">
        <v>519</v>
      </c>
      <c r="K307" s="212"/>
      <c r="L307" s="180" t="s">
        <v>520</v>
      </c>
    </row>
    <row r="308" spans="1:12" ht="25.05" customHeight="1">
      <c r="A308" s="212"/>
      <c r="B308" s="183"/>
      <c r="C308" s="183"/>
      <c r="D308" s="211" t="s">
        <v>754</v>
      </c>
      <c r="E308" s="211"/>
      <c r="F308" s="212" t="s">
        <v>616</v>
      </c>
      <c r="G308" s="212"/>
      <c r="H308" s="212" t="s">
        <v>701</v>
      </c>
      <c r="I308" s="212"/>
      <c r="J308" s="212" t="s">
        <v>623</v>
      </c>
      <c r="K308" s="212"/>
      <c r="L308" s="183" t="s">
        <v>611</v>
      </c>
    </row>
    <row r="309" spans="1:12" ht="25.05" customHeight="1">
      <c r="A309" s="212"/>
      <c r="B309" s="183"/>
      <c r="C309" s="183"/>
      <c r="D309" s="211" t="s">
        <v>749</v>
      </c>
      <c r="E309" s="211"/>
      <c r="F309" s="212" t="s">
        <v>643</v>
      </c>
      <c r="G309" s="212"/>
      <c r="H309" s="212" t="s">
        <v>522</v>
      </c>
      <c r="I309" s="212"/>
      <c r="J309" s="212" t="s">
        <v>618</v>
      </c>
      <c r="K309" s="212"/>
      <c r="L309" s="183" t="s">
        <v>608</v>
      </c>
    </row>
    <row r="310" spans="1:12" ht="19.5" customHeight="1">
      <c r="A310" s="212"/>
      <c r="B310" s="183"/>
      <c r="C310" s="183"/>
      <c r="D310" s="211" t="s">
        <v>755</v>
      </c>
      <c r="E310" s="211"/>
      <c r="F310" s="212" t="s">
        <v>616</v>
      </c>
      <c r="G310" s="212"/>
      <c r="H310" s="212" t="s">
        <v>701</v>
      </c>
      <c r="I310" s="212"/>
      <c r="J310" s="212" t="s">
        <v>623</v>
      </c>
      <c r="K310" s="212"/>
      <c r="L310" s="183" t="s">
        <v>611</v>
      </c>
    </row>
    <row r="311" spans="1:12" ht="19.5" customHeight="1">
      <c r="A311" s="212"/>
      <c r="B311" s="183"/>
      <c r="C311" s="183"/>
      <c r="D311" s="211" t="s">
        <v>545</v>
      </c>
      <c r="E311" s="211"/>
      <c r="F311" s="212" t="s">
        <v>616</v>
      </c>
      <c r="G311" s="212"/>
      <c r="H311" s="212" t="s">
        <v>522</v>
      </c>
      <c r="I311" s="212"/>
      <c r="J311" s="212" t="s">
        <v>618</v>
      </c>
      <c r="K311" s="212"/>
      <c r="L311" s="183" t="s">
        <v>608</v>
      </c>
    </row>
    <row r="312" spans="1:12" ht="19.5" customHeight="1">
      <c r="A312" s="212"/>
      <c r="B312" s="183"/>
      <c r="C312" s="183"/>
      <c r="D312" s="211" t="s">
        <v>756</v>
      </c>
      <c r="E312" s="211"/>
      <c r="F312" s="212" t="s">
        <v>616</v>
      </c>
      <c r="G312" s="212"/>
      <c r="H312" s="212" t="s">
        <v>522</v>
      </c>
      <c r="I312" s="212"/>
      <c r="J312" s="212" t="s">
        <v>618</v>
      </c>
      <c r="K312" s="212"/>
      <c r="L312" s="183" t="s">
        <v>609</v>
      </c>
    </row>
  </sheetData>
  <mergeCells count="909">
    <mergeCell ref="A22:A23"/>
    <mergeCell ref="B22:F23"/>
    <mergeCell ref="G22:H22"/>
    <mergeCell ref="I22:L22"/>
    <mergeCell ref="G23:H23"/>
    <mergeCell ref="A10:A17"/>
    <mergeCell ref="A38:A39"/>
    <mergeCell ref="B38:F39"/>
    <mergeCell ref="G38:H38"/>
    <mergeCell ref="G39:H39"/>
    <mergeCell ref="A27:A33"/>
    <mergeCell ref="D29:E29"/>
    <mergeCell ref="F29:G29"/>
    <mergeCell ref="H29:I29"/>
    <mergeCell ref="D32:E32"/>
    <mergeCell ref="F32:G32"/>
    <mergeCell ref="H32:I32"/>
    <mergeCell ref="I38:L38"/>
    <mergeCell ref="F15:G15"/>
    <mergeCell ref="H15:I15"/>
    <mergeCell ref="J15:K15"/>
    <mergeCell ref="D16:E16"/>
    <mergeCell ref="F16:G16"/>
    <mergeCell ref="H16:I16"/>
    <mergeCell ref="A75:A82"/>
    <mergeCell ref="A70:A71"/>
    <mergeCell ref="B70:F71"/>
    <mergeCell ref="G70:H70"/>
    <mergeCell ref="G71:H71"/>
    <mergeCell ref="A59:A65"/>
    <mergeCell ref="D59:E59"/>
    <mergeCell ref="F59:G59"/>
    <mergeCell ref="H59:I59"/>
    <mergeCell ref="D62:E62"/>
    <mergeCell ref="F62:G62"/>
    <mergeCell ref="H62:I62"/>
    <mergeCell ref="D65:E65"/>
    <mergeCell ref="F65:G65"/>
    <mergeCell ref="H65:I65"/>
    <mergeCell ref="I70:L70"/>
    <mergeCell ref="J59:K59"/>
    <mergeCell ref="D60:E60"/>
    <mergeCell ref="F60:G60"/>
    <mergeCell ref="H60:I60"/>
    <mergeCell ref="J60:K60"/>
    <mergeCell ref="D61:E61"/>
    <mergeCell ref="F61:G61"/>
    <mergeCell ref="H61:I61"/>
    <mergeCell ref="A83:L83"/>
    <mergeCell ref="B84:J84"/>
    <mergeCell ref="K84:L84"/>
    <mergeCell ref="A85:A86"/>
    <mergeCell ref="B85:F85"/>
    <mergeCell ref="G85:H86"/>
    <mergeCell ref="I85:L85"/>
    <mergeCell ref="B86:F86"/>
    <mergeCell ref="I86:L86"/>
    <mergeCell ref="A105:A106"/>
    <mergeCell ref="B105:F106"/>
    <mergeCell ref="G105:H105"/>
    <mergeCell ref="B91:L91"/>
    <mergeCell ref="B92:L92"/>
    <mergeCell ref="A93:A100"/>
    <mergeCell ref="D93:E93"/>
    <mergeCell ref="F93:G93"/>
    <mergeCell ref="H93:I93"/>
    <mergeCell ref="J93:K93"/>
    <mergeCell ref="D94:E94"/>
    <mergeCell ref="F94:G94"/>
    <mergeCell ref="H94:I94"/>
    <mergeCell ref="J94:K94"/>
    <mergeCell ref="D95:E95"/>
    <mergeCell ref="F95:G95"/>
    <mergeCell ref="H95:I95"/>
    <mergeCell ref="J95:K95"/>
    <mergeCell ref="D96:E96"/>
    <mergeCell ref="F96:G96"/>
    <mergeCell ref="H96:I96"/>
    <mergeCell ref="J96:K96"/>
    <mergeCell ref="D97:E97"/>
    <mergeCell ref="F97:G97"/>
    <mergeCell ref="A122:A123"/>
    <mergeCell ref="B122:F123"/>
    <mergeCell ref="G122:H122"/>
    <mergeCell ref="G123:H123"/>
    <mergeCell ref="D134:E134"/>
    <mergeCell ref="F134:G134"/>
    <mergeCell ref="H134:I134"/>
    <mergeCell ref="A137:L137"/>
    <mergeCell ref="B138:J138"/>
    <mergeCell ref="K138:L138"/>
    <mergeCell ref="I122:L122"/>
    <mergeCell ref="I123:L123"/>
    <mergeCell ref="B124:L124"/>
    <mergeCell ref="B125:L125"/>
    <mergeCell ref="B126:L126"/>
    <mergeCell ref="A127:A136"/>
    <mergeCell ref="D127:E127"/>
    <mergeCell ref="F127:G127"/>
    <mergeCell ref="H127:I127"/>
    <mergeCell ref="J127:K127"/>
    <mergeCell ref="D128:E128"/>
    <mergeCell ref="F128:G128"/>
    <mergeCell ref="H128:I128"/>
    <mergeCell ref="J128:K128"/>
    <mergeCell ref="F148:G148"/>
    <mergeCell ref="H148:I148"/>
    <mergeCell ref="J148:K148"/>
    <mergeCell ref="A146:A152"/>
    <mergeCell ref="D149:E149"/>
    <mergeCell ref="F149:G149"/>
    <mergeCell ref="H149:I149"/>
    <mergeCell ref="D152:E152"/>
    <mergeCell ref="F152:G152"/>
    <mergeCell ref="H152:I152"/>
    <mergeCell ref="D151:E151"/>
    <mergeCell ref="F151:G151"/>
    <mergeCell ref="H151:I151"/>
    <mergeCell ref="J151:K151"/>
    <mergeCell ref="J152:K152"/>
    <mergeCell ref="B158:L158"/>
    <mergeCell ref="B159:L159"/>
    <mergeCell ref="B160:L160"/>
    <mergeCell ref="D161:E161"/>
    <mergeCell ref="F161:G161"/>
    <mergeCell ref="H161:I161"/>
    <mergeCell ref="J161:K161"/>
    <mergeCell ref="D162:E162"/>
    <mergeCell ref="F162:G162"/>
    <mergeCell ref="H162:I162"/>
    <mergeCell ref="J162:K162"/>
    <mergeCell ref="B173:L173"/>
    <mergeCell ref="B174:L174"/>
    <mergeCell ref="H179:I179"/>
    <mergeCell ref="J179:K179"/>
    <mergeCell ref="D180:E180"/>
    <mergeCell ref="F180:G180"/>
    <mergeCell ref="H180:I180"/>
    <mergeCell ref="J180:K180"/>
    <mergeCell ref="D181:E181"/>
    <mergeCell ref="F181:G181"/>
    <mergeCell ref="H181:I181"/>
    <mergeCell ref="J181:K181"/>
    <mergeCell ref="B175:L175"/>
    <mergeCell ref="D176:E176"/>
    <mergeCell ref="F176:G176"/>
    <mergeCell ref="H176:I176"/>
    <mergeCell ref="K300:L300"/>
    <mergeCell ref="B301:F301"/>
    <mergeCell ref="G289:H289"/>
    <mergeCell ref="F197:G197"/>
    <mergeCell ref="H197:I197"/>
    <mergeCell ref="B205:L205"/>
    <mergeCell ref="B206:L206"/>
    <mergeCell ref="B207:L207"/>
    <mergeCell ref="J208:K208"/>
    <mergeCell ref="A228:L228"/>
    <mergeCell ref="D223:E223"/>
    <mergeCell ref="D224:E224"/>
    <mergeCell ref="D213:E213"/>
    <mergeCell ref="F213:G213"/>
    <mergeCell ref="H213:I213"/>
    <mergeCell ref="B219:L219"/>
    <mergeCell ref="B220:L220"/>
    <mergeCell ref="B221:L221"/>
    <mergeCell ref="J222:K222"/>
    <mergeCell ref="A288:A289"/>
    <mergeCell ref="B288:F289"/>
    <mergeCell ref="G288:H288"/>
    <mergeCell ref="I288:L288"/>
    <mergeCell ref="I289:L289"/>
    <mergeCell ref="B290:L290"/>
    <mergeCell ref="B291:L291"/>
    <mergeCell ref="A293:A298"/>
    <mergeCell ref="F293:G293"/>
    <mergeCell ref="H293:I293"/>
    <mergeCell ref="J293:K293"/>
    <mergeCell ref="J294:K294"/>
    <mergeCell ref="J295:K295"/>
    <mergeCell ref="J296:K296"/>
    <mergeCell ref="J297:K297"/>
    <mergeCell ref="J298:K298"/>
    <mergeCell ref="D293:E293"/>
    <mergeCell ref="B292:L292"/>
    <mergeCell ref="D307:E307"/>
    <mergeCell ref="D294:E294"/>
    <mergeCell ref="F294:G294"/>
    <mergeCell ref="H294:I294"/>
    <mergeCell ref="D295:E295"/>
    <mergeCell ref="F295:G295"/>
    <mergeCell ref="H295:I295"/>
    <mergeCell ref="D296:E296"/>
    <mergeCell ref="F296:G296"/>
    <mergeCell ref="H296:I296"/>
    <mergeCell ref="D297:E297"/>
    <mergeCell ref="F297:G297"/>
    <mergeCell ref="H297:I297"/>
    <mergeCell ref="D298:E298"/>
    <mergeCell ref="F298:G298"/>
    <mergeCell ref="H298:I298"/>
    <mergeCell ref="A299:L299"/>
    <mergeCell ref="B300:J300"/>
    <mergeCell ref="B305:L305"/>
    <mergeCell ref="B306:L306"/>
    <mergeCell ref="A307:A312"/>
    <mergeCell ref="F307:G307"/>
    <mergeCell ref="H307:I307"/>
    <mergeCell ref="J307:K307"/>
    <mergeCell ref="F223:G223"/>
    <mergeCell ref="H223:I223"/>
    <mergeCell ref="F224:G224"/>
    <mergeCell ref="H224:I224"/>
    <mergeCell ref="G216:H216"/>
    <mergeCell ref="I216:L216"/>
    <mergeCell ref="A217:A218"/>
    <mergeCell ref="B217:F218"/>
    <mergeCell ref="G217:H217"/>
    <mergeCell ref="I217:L217"/>
    <mergeCell ref="G218:H218"/>
    <mergeCell ref="I218:L218"/>
    <mergeCell ref="A208:A213"/>
    <mergeCell ref="F208:G208"/>
    <mergeCell ref="H208:I208"/>
    <mergeCell ref="F209:G209"/>
    <mergeCell ref="H209:I209"/>
    <mergeCell ref="D208:E208"/>
    <mergeCell ref="D222:E222"/>
    <mergeCell ref="F222:G222"/>
    <mergeCell ref="H222:I222"/>
    <mergeCell ref="D10:E10"/>
    <mergeCell ref="F10:G10"/>
    <mergeCell ref="H10:I10"/>
    <mergeCell ref="J10:K10"/>
    <mergeCell ref="D11:E11"/>
    <mergeCell ref="D278:E278"/>
    <mergeCell ref="F278:G278"/>
    <mergeCell ref="H278:I278"/>
    <mergeCell ref="J278:K278"/>
    <mergeCell ref="D269:E269"/>
    <mergeCell ref="F269:G269"/>
    <mergeCell ref="H269:I269"/>
    <mergeCell ref="J269:K269"/>
    <mergeCell ref="D255:E255"/>
    <mergeCell ref="D253:E253"/>
    <mergeCell ref="D254:E254"/>
    <mergeCell ref="D250:E250"/>
    <mergeCell ref="F250:G250"/>
    <mergeCell ref="H250:I250"/>
    <mergeCell ref="D251:E251"/>
    <mergeCell ref="F251:G251"/>
    <mergeCell ref="H251:I251"/>
    <mergeCell ref="J223:K223"/>
    <mergeCell ref="J224:K224"/>
    <mergeCell ref="D252:E252"/>
    <mergeCell ref="F252:G252"/>
    <mergeCell ref="A5:A6"/>
    <mergeCell ref="B5:F6"/>
    <mergeCell ref="G5:H5"/>
    <mergeCell ref="I5:L5"/>
    <mergeCell ref="G6:H6"/>
    <mergeCell ref="I6:L6"/>
    <mergeCell ref="B7:L7"/>
    <mergeCell ref="B8:L8"/>
    <mergeCell ref="B9:L9"/>
    <mergeCell ref="J11:K11"/>
    <mergeCell ref="D12:E12"/>
    <mergeCell ref="F12:G12"/>
    <mergeCell ref="H12:I12"/>
    <mergeCell ref="J12:K12"/>
    <mergeCell ref="D13:E13"/>
    <mergeCell ref="F13:G13"/>
    <mergeCell ref="H13:I13"/>
    <mergeCell ref="J13:K13"/>
    <mergeCell ref="F11:G11"/>
    <mergeCell ref="H11:I11"/>
    <mergeCell ref="J14:K14"/>
    <mergeCell ref="D15:E15"/>
    <mergeCell ref="A1:L1"/>
    <mergeCell ref="B2:J2"/>
    <mergeCell ref="K2:L2"/>
    <mergeCell ref="A3:A4"/>
    <mergeCell ref="B3:F3"/>
    <mergeCell ref="G3:H4"/>
    <mergeCell ref="I3:L3"/>
    <mergeCell ref="B4:F4"/>
    <mergeCell ref="I4:L4"/>
    <mergeCell ref="J16:K16"/>
    <mergeCell ref="D14:E14"/>
    <mergeCell ref="F14:G14"/>
    <mergeCell ref="H14:I14"/>
    <mergeCell ref="J17:K17"/>
    <mergeCell ref="A18:L18"/>
    <mergeCell ref="B19:J19"/>
    <mergeCell ref="K19:L19"/>
    <mergeCell ref="A20:A21"/>
    <mergeCell ref="B20:F20"/>
    <mergeCell ref="G20:H21"/>
    <mergeCell ref="I20:L20"/>
    <mergeCell ref="B21:F21"/>
    <mergeCell ref="I21:L21"/>
    <mergeCell ref="D17:E17"/>
    <mergeCell ref="F17:G17"/>
    <mergeCell ref="H17:I17"/>
    <mergeCell ref="I23:L23"/>
    <mergeCell ref="B24:L24"/>
    <mergeCell ref="B25:L25"/>
    <mergeCell ref="B26:L26"/>
    <mergeCell ref="D27:E27"/>
    <mergeCell ref="F27:G27"/>
    <mergeCell ref="H27:I27"/>
    <mergeCell ref="J27:K27"/>
    <mergeCell ref="D28:E28"/>
    <mergeCell ref="F28:G28"/>
    <mergeCell ref="H28:I28"/>
    <mergeCell ref="J28:K28"/>
    <mergeCell ref="J29:K29"/>
    <mergeCell ref="D30:E30"/>
    <mergeCell ref="F30:G30"/>
    <mergeCell ref="H30:I30"/>
    <mergeCell ref="J30:K30"/>
    <mergeCell ref="D31:E31"/>
    <mergeCell ref="F31:G31"/>
    <mergeCell ref="H31:I31"/>
    <mergeCell ref="J31:K31"/>
    <mergeCell ref="J32:K32"/>
    <mergeCell ref="D33:E33"/>
    <mergeCell ref="F33:G33"/>
    <mergeCell ref="H33:I33"/>
    <mergeCell ref="J33:K33"/>
    <mergeCell ref="A34:L34"/>
    <mergeCell ref="B35:J35"/>
    <mergeCell ref="K35:L35"/>
    <mergeCell ref="A36:A37"/>
    <mergeCell ref="B36:F36"/>
    <mergeCell ref="G36:H37"/>
    <mergeCell ref="I36:L36"/>
    <mergeCell ref="B37:F37"/>
    <mergeCell ref="I37:L37"/>
    <mergeCell ref="F47:G47"/>
    <mergeCell ref="H47:I47"/>
    <mergeCell ref="J47:K47"/>
    <mergeCell ref="D45:E45"/>
    <mergeCell ref="F45:G45"/>
    <mergeCell ref="H45:I45"/>
    <mergeCell ref="I39:L39"/>
    <mergeCell ref="B40:L40"/>
    <mergeCell ref="B41:L41"/>
    <mergeCell ref="B42:L42"/>
    <mergeCell ref="D43:E43"/>
    <mergeCell ref="F43:G43"/>
    <mergeCell ref="H43:I43"/>
    <mergeCell ref="J43:K43"/>
    <mergeCell ref="D44:E44"/>
    <mergeCell ref="F44:G44"/>
    <mergeCell ref="H44:I44"/>
    <mergeCell ref="J44:K44"/>
    <mergeCell ref="J48:K48"/>
    <mergeCell ref="D49:E49"/>
    <mergeCell ref="F49:G49"/>
    <mergeCell ref="H49:I49"/>
    <mergeCell ref="J49:K49"/>
    <mergeCell ref="A50:L50"/>
    <mergeCell ref="B51:J51"/>
    <mergeCell ref="K51:L51"/>
    <mergeCell ref="A52:A53"/>
    <mergeCell ref="B52:F52"/>
    <mergeCell ref="G52:H53"/>
    <mergeCell ref="I52:L52"/>
    <mergeCell ref="B53:F53"/>
    <mergeCell ref="I53:L53"/>
    <mergeCell ref="D48:E48"/>
    <mergeCell ref="F48:G48"/>
    <mergeCell ref="H48:I48"/>
    <mergeCell ref="A43:A49"/>
    <mergeCell ref="J45:K45"/>
    <mergeCell ref="D46:E46"/>
    <mergeCell ref="F46:G46"/>
    <mergeCell ref="H46:I46"/>
    <mergeCell ref="J46:K46"/>
    <mergeCell ref="D47:E47"/>
    <mergeCell ref="A54:A55"/>
    <mergeCell ref="B54:F55"/>
    <mergeCell ref="G54:H54"/>
    <mergeCell ref="I54:L54"/>
    <mergeCell ref="G55:H55"/>
    <mergeCell ref="I55:L55"/>
    <mergeCell ref="B56:L56"/>
    <mergeCell ref="B57:L57"/>
    <mergeCell ref="B58:L58"/>
    <mergeCell ref="J61:K61"/>
    <mergeCell ref="J62:K62"/>
    <mergeCell ref="D63:E63"/>
    <mergeCell ref="F63:G63"/>
    <mergeCell ref="H63:I63"/>
    <mergeCell ref="J63:K63"/>
    <mergeCell ref="D64:E64"/>
    <mergeCell ref="F64:G64"/>
    <mergeCell ref="H64:I64"/>
    <mergeCell ref="J64:K64"/>
    <mergeCell ref="J65:K65"/>
    <mergeCell ref="A66:L66"/>
    <mergeCell ref="B67:J67"/>
    <mergeCell ref="K67:L67"/>
    <mergeCell ref="A68:A69"/>
    <mergeCell ref="B68:F68"/>
    <mergeCell ref="G68:H69"/>
    <mergeCell ref="I68:L68"/>
    <mergeCell ref="B69:F69"/>
    <mergeCell ref="I69:L69"/>
    <mergeCell ref="I71:L71"/>
    <mergeCell ref="B72:L72"/>
    <mergeCell ref="B73:L73"/>
    <mergeCell ref="B74:L74"/>
    <mergeCell ref="D75:E75"/>
    <mergeCell ref="F75:G75"/>
    <mergeCell ref="H75:I75"/>
    <mergeCell ref="J75:K75"/>
    <mergeCell ref="D76:E76"/>
    <mergeCell ref="F76:G76"/>
    <mergeCell ref="H76:I76"/>
    <mergeCell ref="J76:K76"/>
    <mergeCell ref="J77:K77"/>
    <mergeCell ref="D78:E78"/>
    <mergeCell ref="F78:G78"/>
    <mergeCell ref="H78:I78"/>
    <mergeCell ref="J78:K78"/>
    <mergeCell ref="D79:E79"/>
    <mergeCell ref="F79:G79"/>
    <mergeCell ref="H79:I79"/>
    <mergeCell ref="J79:K79"/>
    <mergeCell ref="D77:E77"/>
    <mergeCell ref="F77:G77"/>
    <mergeCell ref="H77:I77"/>
    <mergeCell ref="J80:K80"/>
    <mergeCell ref="D81:E81"/>
    <mergeCell ref="F81:G81"/>
    <mergeCell ref="H81:I81"/>
    <mergeCell ref="J81:K81"/>
    <mergeCell ref="D82:E82"/>
    <mergeCell ref="F82:G82"/>
    <mergeCell ref="H82:I82"/>
    <mergeCell ref="J82:K82"/>
    <mergeCell ref="D80:E80"/>
    <mergeCell ref="F80:G80"/>
    <mergeCell ref="H80:I80"/>
    <mergeCell ref="A87:A88"/>
    <mergeCell ref="B87:F88"/>
    <mergeCell ref="G87:H87"/>
    <mergeCell ref="I87:L87"/>
    <mergeCell ref="G88:H88"/>
    <mergeCell ref="I88:L88"/>
    <mergeCell ref="A89:A90"/>
    <mergeCell ref="B89:L89"/>
    <mergeCell ref="B90:L90"/>
    <mergeCell ref="H97:I97"/>
    <mergeCell ref="J97:K97"/>
    <mergeCell ref="D98:E98"/>
    <mergeCell ref="F98:G98"/>
    <mergeCell ref="H98:I98"/>
    <mergeCell ref="J98:K98"/>
    <mergeCell ref="D99:E99"/>
    <mergeCell ref="F99:G99"/>
    <mergeCell ref="H99:I99"/>
    <mergeCell ref="J99:K99"/>
    <mergeCell ref="D100:E100"/>
    <mergeCell ref="F100:G100"/>
    <mergeCell ref="H100:I100"/>
    <mergeCell ref="J100:K100"/>
    <mergeCell ref="A101:L101"/>
    <mergeCell ref="B102:J102"/>
    <mergeCell ref="K102:L102"/>
    <mergeCell ref="A103:A104"/>
    <mergeCell ref="B103:F103"/>
    <mergeCell ref="G103:H104"/>
    <mergeCell ref="I103:L103"/>
    <mergeCell ref="B104:F104"/>
    <mergeCell ref="I104:L104"/>
    <mergeCell ref="I105:L105"/>
    <mergeCell ref="G106:H106"/>
    <mergeCell ref="I106:L106"/>
    <mergeCell ref="B107:L107"/>
    <mergeCell ref="B108:L108"/>
    <mergeCell ref="B109:L109"/>
    <mergeCell ref="A110:A117"/>
    <mergeCell ref="D110:E110"/>
    <mergeCell ref="F110:G110"/>
    <mergeCell ref="H110:I110"/>
    <mergeCell ref="J110:K110"/>
    <mergeCell ref="D111:E111"/>
    <mergeCell ref="F111:G111"/>
    <mergeCell ref="H111:I111"/>
    <mergeCell ref="J111:K111"/>
    <mergeCell ref="D112:E112"/>
    <mergeCell ref="F112:G112"/>
    <mergeCell ref="H112:I112"/>
    <mergeCell ref="J112:K112"/>
    <mergeCell ref="D113:E113"/>
    <mergeCell ref="F113:G113"/>
    <mergeCell ref="H113:I113"/>
    <mergeCell ref="J113:K113"/>
    <mergeCell ref="D114:E114"/>
    <mergeCell ref="J114:K114"/>
    <mergeCell ref="D115:E115"/>
    <mergeCell ref="F115:G115"/>
    <mergeCell ref="H115:I115"/>
    <mergeCell ref="J115:K115"/>
    <mergeCell ref="D116:E116"/>
    <mergeCell ref="F116:G116"/>
    <mergeCell ref="H116:I116"/>
    <mergeCell ref="J116:K116"/>
    <mergeCell ref="F114:G114"/>
    <mergeCell ref="H114:I114"/>
    <mergeCell ref="J117:K117"/>
    <mergeCell ref="A118:L118"/>
    <mergeCell ref="B119:J119"/>
    <mergeCell ref="K119:L119"/>
    <mergeCell ref="A120:A121"/>
    <mergeCell ref="B120:F120"/>
    <mergeCell ref="G120:H121"/>
    <mergeCell ref="I120:L120"/>
    <mergeCell ref="B121:F121"/>
    <mergeCell ref="I121:L121"/>
    <mergeCell ref="D117:E117"/>
    <mergeCell ref="F117:G117"/>
    <mergeCell ref="H117:I117"/>
    <mergeCell ref="D129:E129"/>
    <mergeCell ref="F129:G129"/>
    <mergeCell ref="H129:I129"/>
    <mergeCell ref="J129:K129"/>
    <mergeCell ref="D130:E130"/>
    <mergeCell ref="F130:G130"/>
    <mergeCell ref="H130:I130"/>
    <mergeCell ref="J130:K130"/>
    <mergeCell ref="D131:E131"/>
    <mergeCell ref="F131:G131"/>
    <mergeCell ref="H131:I131"/>
    <mergeCell ref="J131:K131"/>
    <mergeCell ref="D132:E132"/>
    <mergeCell ref="F132:G132"/>
    <mergeCell ref="H132:I132"/>
    <mergeCell ref="J132:K132"/>
    <mergeCell ref="D133:E133"/>
    <mergeCell ref="F133:G133"/>
    <mergeCell ref="H133:I133"/>
    <mergeCell ref="J133:K133"/>
    <mergeCell ref="J134:K134"/>
    <mergeCell ref="D135:E135"/>
    <mergeCell ref="F135:G135"/>
    <mergeCell ref="H135:I135"/>
    <mergeCell ref="J135:K135"/>
    <mergeCell ref="D136:E136"/>
    <mergeCell ref="F136:G136"/>
    <mergeCell ref="H136:I136"/>
    <mergeCell ref="J136:K136"/>
    <mergeCell ref="B139:F139"/>
    <mergeCell ref="G139:H140"/>
    <mergeCell ref="I139:L139"/>
    <mergeCell ref="B140:F140"/>
    <mergeCell ref="I140:L140"/>
    <mergeCell ref="A141:A142"/>
    <mergeCell ref="B141:F142"/>
    <mergeCell ref="G141:H141"/>
    <mergeCell ref="I141:L141"/>
    <mergeCell ref="G142:H142"/>
    <mergeCell ref="I142:L142"/>
    <mergeCell ref="A139:A140"/>
    <mergeCell ref="J149:K149"/>
    <mergeCell ref="D150:E150"/>
    <mergeCell ref="F150:G150"/>
    <mergeCell ref="H150:I150"/>
    <mergeCell ref="J150:K150"/>
    <mergeCell ref="B143:L143"/>
    <mergeCell ref="B144:L144"/>
    <mergeCell ref="B145:L145"/>
    <mergeCell ref="D146:E146"/>
    <mergeCell ref="F146:G146"/>
    <mergeCell ref="H146:I146"/>
    <mergeCell ref="J146:K146"/>
    <mergeCell ref="D147:E147"/>
    <mergeCell ref="F147:G147"/>
    <mergeCell ref="H147:I147"/>
    <mergeCell ref="J147:K147"/>
    <mergeCell ref="D148:E148"/>
    <mergeCell ref="A153:L153"/>
    <mergeCell ref="B154:J154"/>
    <mergeCell ref="K154:L154"/>
    <mergeCell ref="B155:F155"/>
    <mergeCell ref="G155:H155"/>
    <mergeCell ref="I155:L155"/>
    <mergeCell ref="A156:A157"/>
    <mergeCell ref="B156:F157"/>
    <mergeCell ref="G156:H156"/>
    <mergeCell ref="I156:L156"/>
    <mergeCell ref="G157:H157"/>
    <mergeCell ref="I157:L157"/>
    <mergeCell ref="D166:E166"/>
    <mergeCell ref="F166:G166"/>
    <mergeCell ref="H166:I166"/>
    <mergeCell ref="J166:K166"/>
    <mergeCell ref="D167:E167"/>
    <mergeCell ref="F167:G167"/>
    <mergeCell ref="H167:I167"/>
    <mergeCell ref="J167:K167"/>
    <mergeCell ref="A168:L168"/>
    <mergeCell ref="A161:A167"/>
    <mergeCell ref="D163:E163"/>
    <mergeCell ref="F163:G163"/>
    <mergeCell ref="H163:I163"/>
    <mergeCell ref="J163:K163"/>
    <mergeCell ref="D164:E164"/>
    <mergeCell ref="F164:G164"/>
    <mergeCell ref="H164:I164"/>
    <mergeCell ref="J164:K164"/>
    <mergeCell ref="D165:E165"/>
    <mergeCell ref="F165:G165"/>
    <mergeCell ref="H165:I165"/>
    <mergeCell ref="J165:K165"/>
    <mergeCell ref="B169:J169"/>
    <mergeCell ref="K169:L169"/>
    <mergeCell ref="B170:F170"/>
    <mergeCell ref="I170:L170"/>
    <mergeCell ref="A171:A172"/>
    <mergeCell ref="B171:F172"/>
    <mergeCell ref="G171:H171"/>
    <mergeCell ref="I171:L171"/>
    <mergeCell ref="G172:H172"/>
    <mergeCell ref="I172:L172"/>
    <mergeCell ref="G170:H170"/>
    <mergeCell ref="F182:G182"/>
    <mergeCell ref="H182:I182"/>
    <mergeCell ref="J182:K182"/>
    <mergeCell ref="D183:E183"/>
    <mergeCell ref="F183:G183"/>
    <mergeCell ref="H183:I183"/>
    <mergeCell ref="J183:K183"/>
    <mergeCell ref="A184:L184"/>
    <mergeCell ref="B185:J185"/>
    <mergeCell ref="K185:L185"/>
    <mergeCell ref="A176:A183"/>
    <mergeCell ref="J176:K176"/>
    <mergeCell ref="D177:E177"/>
    <mergeCell ref="F177:G177"/>
    <mergeCell ref="H177:I177"/>
    <mergeCell ref="J177:K177"/>
    <mergeCell ref="D178:E178"/>
    <mergeCell ref="F178:G178"/>
    <mergeCell ref="H178:I178"/>
    <mergeCell ref="J178:K178"/>
    <mergeCell ref="D179:E179"/>
    <mergeCell ref="F179:G179"/>
    <mergeCell ref="D182:E182"/>
    <mergeCell ref="B186:F186"/>
    <mergeCell ref="G186:H186"/>
    <mergeCell ref="I186:L186"/>
    <mergeCell ref="A187:A188"/>
    <mergeCell ref="B187:F188"/>
    <mergeCell ref="I187:L187"/>
    <mergeCell ref="G188:H188"/>
    <mergeCell ref="I188:L188"/>
    <mergeCell ref="B189:L189"/>
    <mergeCell ref="G187:H187"/>
    <mergeCell ref="B190:L190"/>
    <mergeCell ref="B191:L191"/>
    <mergeCell ref="A192:A198"/>
    <mergeCell ref="D192:E192"/>
    <mergeCell ref="F192:G192"/>
    <mergeCell ref="H192:I192"/>
    <mergeCell ref="J192:K192"/>
    <mergeCell ref="D193:E193"/>
    <mergeCell ref="F193:G193"/>
    <mergeCell ref="H193:I193"/>
    <mergeCell ref="J193:K193"/>
    <mergeCell ref="D194:E194"/>
    <mergeCell ref="F194:G194"/>
    <mergeCell ref="H194:I194"/>
    <mergeCell ref="J194:K194"/>
    <mergeCell ref="D195:E195"/>
    <mergeCell ref="F195:G195"/>
    <mergeCell ref="H195:I195"/>
    <mergeCell ref="J195:K195"/>
    <mergeCell ref="D196:E196"/>
    <mergeCell ref="F196:G196"/>
    <mergeCell ref="H196:I196"/>
    <mergeCell ref="J196:K196"/>
    <mergeCell ref="D197:E197"/>
    <mergeCell ref="J197:K197"/>
    <mergeCell ref="D198:E198"/>
    <mergeCell ref="F198:G198"/>
    <mergeCell ref="H198:I198"/>
    <mergeCell ref="J198:K198"/>
    <mergeCell ref="A285:L285"/>
    <mergeCell ref="B286:J286"/>
    <mergeCell ref="K286:L286"/>
    <mergeCell ref="B287:F287"/>
    <mergeCell ref="G287:H287"/>
    <mergeCell ref="I287:L287"/>
    <mergeCell ref="A250:A255"/>
    <mergeCell ref="H252:I252"/>
    <mergeCell ref="A256:L256"/>
    <mergeCell ref="D239:E239"/>
    <mergeCell ref="D240:E240"/>
    <mergeCell ref="B247:L247"/>
    <mergeCell ref="B248:L248"/>
    <mergeCell ref="B249:L249"/>
    <mergeCell ref="J250:K250"/>
    <mergeCell ref="J251:K251"/>
    <mergeCell ref="D238:E238"/>
    <mergeCell ref="D225:E225"/>
    <mergeCell ref="A222:A227"/>
    <mergeCell ref="D312:E312"/>
    <mergeCell ref="F312:G312"/>
    <mergeCell ref="H312:I312"/>
    <mergeCell ref="G301:H301"/>
    <mergeCell ref="I301:L301"/>
    <mergeCell ref="A302:A303"/>
    <mergeCell ref="B302:F303"/>
    <mergeCell ref="G302:H302"/>
    <mergeCell ref="I302:L302"/>
    <mergeCell ref="G303:H303"/>
    <mergeCell ref="I303:L303"/>
    <mergeCell ref="B304:L304"/>
    <mergeCell ref="D308:E308"/>
    <mergeCell ref="H309:I309"/>
    <mergeCell ref="J309:K309"/>
    <mergeCell ref="D310:E310"/>
    <mergeCell ref="F310:G310"/>
    <mergeCell ref="H310:I310"/>
    <mergeCell ref="J310:K310"/>
    <mergeCell ref="D311:E311"/>
    <mergeCell ref="F311:G311"/>
    <mergeCell ref="H311:I311"/>
    <mergeCell ref="J311:K311"/>
    <mergeCell ref="J312:K312"/>
    <mergeCell ref="A200:L200"/>
    <mergeCell ref="B201:J201"/>
    <mergeCell ref="K201:L201"/>
    <mergeCell ref="B202:F202"/>
    <mergeCell ref="G202:H202"/>
    <mergeCell ref="I202:L202"/>
    <mergeCell ref="A203:A204"/>
    <mergeCell ref="B203:F204"/>
    <mergeCell ref="G203:H203"/>
    <mergeCell ref="I203:L203"/>
    <mergeCell ref="G204:H204"/>
    <mergeCell ref="I204:L204"/>
    <mergeCell ref="F308:G308"/>
    <mergeCell ref="H308:I308"/>
    <mergeCell ref="J308:K308"/>
    <mergeCell ref="D309:E309"/>
    <mergeCell ref="F309:G309"/>
    <mergeCell ref="J209:K209"/>
    <mergeCell ref="F210:G210"/>
    <mergeCell ref="H210:I210"/>
    <mergeCell ref="J210:K210"/>
    <mergeCell ref="D211:E211"/>
    <mergeCell ref="F211:G211"/>
    <mergeCell ref="H211:I211"/>
    <mergeCell ref="J211:K211"/>
    <mergeCell ref="D212:E212"/>
    <mergeCell ref="F212:G212"/>
    <mergeCell ref="H212:I212"/>
    <mergeCell ref="J212:K212"/>
    <mergeCell ref="D209:E209"/>
    <mergeCell ref="D210:E210"/>
    <mergeCell ref="J213:K213"/>
    <mergeCell ref="A214:L214"/>
    <mergeCell ref="B215:J215"/>
    <mergeCell ref="K215:L215"/>
    <mergeCell ref="B216:F216"/>
    <mergeCell ref="J225:K225"/>
    <mergeCell ref="D226:E226"/>
    <mergeCell ref="F226:G226"/>
    <mergeCell ref="H226:I226"/>
    <mergeCell ref="J226:K226"/>
    <mergeCell ref="D227:E227"/>
    <mergeCell ref="F227:G227"/>
    <mergeCell ref="H227:I227"/>
    <mergeCell ref="J227:K227"/>
    <mergeCell ref="F225:G225"/>
    <mergeCell ref="H225:I225"/>
    <mergeCell ref="B229:J229"/>
    <mergeCell ref="K229:L229"/>
    <mergeCell ref="B230:F230"/>
    <mergeCell ref="G230:H230"/>
    <mergeCell ref="I230:L230"/>
    <mergeCell ref="A231:A232"/>
    <mergeCell ref="B231:F232"/>
    <mergeCell ref="G231:H231"/>
    <mergeCell ref="I231:L231"/>
    <mergeCell ref="G232:H232"/>
    <mergeCell ref="I232:L232"/>
    <mergeCell ref="B233:L233"/>
    <mergeCell ref="B234:L234"/>
    <mergeCell ref="B235:L235"/>
    <mergeCell ref="A236:A241"/>
    <mergeCell ref="D236:E236"/>
    <mergeCell ref="F236:G236"/>
    <mergeCell ref="H236:I236"/>
    <mergeCell ref="J236:K236"/>
    <mergeCell ref="D237:E237"/>
    <mergeCell ref="F237:G237"/>
    <mergeCell ref="H237:I237"/>
    <mergeCell ref="J237:K237"/>
    <mergeCell ref="F238:G238"/>
    <mergeCell ref="H238:I238"/>
    <mergeCell ref="J238:K238"/>
    <mergeCell ref="F239:G239"/>
    <mergeCell ref="H239:I239"/>
    <mergeCell ref="J239:K239"/>
    <mergeCell ref="F240:G240"/>
    <mergeCell ref="H240:I240"/>
    <mergeCell ref="J240:K240"/>
    <mergeCell ref="D241:E241"/>
    <mergeCell ref="F241:G241"/>
    <mergeCell ref="H241:I241"/>
    <mergeCell ref="J241:K241"/>
    <mergeCell ref="A242:L242"/>
    <mergeCell ref="B243:J243"/>
    <mergeCell ref="K243:L243"/>
    <mergeCell ref="B244:F244"/>
    <mergeCell ref="G244:H244"/>
    <mergeCell ref="I244:L244"/>
    <mergeCell ref="A245:A246"/>
    <mergeCell ref="B245:F246"/>
    <mergeCell ref="G245:H245"/>
    <mergeCell ref="I245:L245"/>
    <mergeCell ref="G246:H246"/>
    <mergeCell ref="I246:L246"/>
    <mergeCell ref="J252:K252"/>
    <mergeCell ref="F253:G253"/>
    <mergeCell ref="H253:I253"/>
    <mergeCell ref="J253:K253"/>
    <mergeCell ref="F254:G254"/>
    <mergeCell ref="H254:I254"/>
    <mergeCell ref="J254:K254"/>
    <mergeCell ref="F255:G255"/>
    <mergeCell ref="H255:I255"/>
    <mergeCell ref="J255:K255"/>
    <mergeCell ref="B257:J257"/>
    <mergeCell ref="K257:L257"/>
    <mergeCell ref="B258:F258"/>
    <mergeCell ref="G258:H258"/>
    <mergeCell ref="I258:L258"/>
    <mergeCell ref="A259:A260"/>
    <mergeCell ref="B259:F260"/>
    <mergeCell ref="G259:H259"/>
    <mergeCell ref="I259:L259"/>
    <mergeCell ref="G260:H260"/>
    <mergeCell ref="I260:L260"/>
    <mergeCell ref="B261:L261"/>
    <mergeCell ref="B262:L262"/>
    <mergeCell ref="B263:L263"/>
    <mergeCell ref="A264:A269"/>
    <mergeCell ref="D264:E264"/>
    <mergeCell ref="F264:G264"/>
    <mergeCell ref="H264:I264"/>
    <mergeCell ref="J264:K264"/>
    <mergeCell ref="D265:E265"/>
    <mergeCell ref="F265:G265"/>
    <mergeCell ref="H265:I265"/>
    <mergeCell ref="J265:K265"/>
    <mergeCell ref="D266:E266"/>
    <mergeCell ref="F266:G266"/>
    <mergeCell ref="H266:I266"/>
    <mergeCell ref="J266:K266"/>
    <mergeCell ref="D267:E267"/>
    <mergeCell ref="F267:G267"/>
    <mergeCell ref="H267:I267"/>
    <mergeCell ref="J267:K267"/>
    <mergeCell ref="D268:E268"/>
    <mergeCell ref="F268:G268"/>
    <mergeCell ref="H268:I268"/>
    <mergeCell ref="J268:K268"/>
    <mergeCell ref="A270:L270"/>
    <mergeCell ref="B271:J271"/>
    <mergeCell ref="K271:L271"/>
    <mergeCell ref="B272:F272"/>
    <mergeCell ref="G272:H272"/>
    <mergeCell ref="I272:L272"/>
    <mergeCell ref="A273:A274"/>
    <mergeCell ref="B273:F274"/>
    <mergeCell ref="G273:H273"/>
    <mergeCell ref="I273:L273"/>
    <mergeCell ref="G274:H274"/>
    <mergeCell ref="I274:L274"/>
    <mergeCell ref="B275:L275"/>
    <mergeCell ref="B276:L276"/>
    <mergeCell ref="B277:L277"/>
    <mergeCell ref="A278:A283"/>
    <mergeCell ref="D279:E279"/>
    <mergeCell ref="F279:G279"/>
    <mergeCell ref="H279:I279"/>
    <mergeCell ref="J279:K279"/>
    <mergeCell ref="D280:E280"/>
    <mergeCell ref="F280:G280"/>
    <mergeCell ref="H280:I280"/>
    <mergeCell ref="J280:K280"/>
    <mergeCell ref="D281:E281"/>
    <mergeCell ref="F281:G281"/>
    <mergeCell ref="H281:I281"/>
    <mergeCell ref="J281:K281"/>
    <mergeCell ref="D282:E282"/>
    <mergeCell ref="F282:G282"/>
    <mergeCell ref="H282:I282"/>
    <mergeCell ref="J282:K282"/>
    <mergeCell ref="D283:E283"/>
    <mergeCell ref="F283:G283"/>
    <mergeCell ref="H283:I283"/>
    <mergeCell ref="J283:K283"/>
  </mergeCells>
  <phoneticPr fontId="26" type="noConversion"/>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showGridLines="0" showZeros="0" zoomScale="85" zoomScaleNormal="85" workbookViewId="0">
      <selection activeCell="E11" sqref="E11"/>
    </sheetView>
  </sheetViews>
  <sheetFormatPr defaultColWidth="6.88671875" defaultRowHeight="20.100000000000001" customHeight="1"/>
  <cols>
    <col min="1" max="1" width="22.88671875" style="112" customWidth="1"/>
    <col min="2" max="2" width="16" style="112" customWidth="1"/>
    <col min="3" max="3" width="24.21875" style="112" customWidth="1"/>
    <col min="4" max="7" width="19" style="112" customWidth="1"/>
    <col min="8" max="16384" width="6.88671875" style="113"/>
  </cols>
  <sheetData>
    <row r="1" spans="1:13" s="111" customFormat="1" ht="20.100000000000001" customHeight="1">
      <c r="A1" s="2" t="s">
        <v>311</v>
      </c>
      <c r="B1" s="114"/>
      <c r="C1" s="114"/>
      <c r="D1" s="114"/>
      <c r="E1" s="114"/>
      <c r="F1" s="114"/>
      <c r="G1" s="114"/>
    </row>
    <row r="2" spans="1:13" s="111" customFormat="1" ht="27.75" customHeight="1">
      <c r="A2" s="115" t="s">
        <v>312</v>
      </c>
      <c r="B2" s="116"/>
      <c r="C2" s="116"/>
      <c r="D2" s="116"/>
      <c r="E2" s="116"/>
      <c r="F2" s="116"/>
      <c r="G2" s="116"/>
    </row>
    <row r="3" spans="1:13" s="111" customFormat="1" ht="20.100000000000001" customHeight="1">
      <c r="A3" s="117"/>
      <c r="B3" s="114"/>
      <c r="C3" s="114"/>
      <c r="D3" s="114"/>
      <c r="E3" s="114"/>
      <c r="F3" s="114"/>
      <c r="G3" s="114"/>
    </row>
    <row r="4" spans="1:13" s="111" customFormat="1" ht="20.100000000000001" customHeight="1">
      <c r="A4" s="118"/>
      <c r="B4" s="119"/>
      <c r="C4" s="119"/>
      <c r="D4" s="119"/>
      <c r="E4" s="119"/>
      <c r="F4" s="119"/>
      <c r="G4" s="120" t="s">
        <v>313</v>
      </c>
    </row>
    <row r="5" spans="1:13" s="111" customFormat="1" ht="20.100000000000001" customHeight="1">
      <c r="A5" s="192" t="s">
        <v>314</v>
      </c>
      <c r="B5" s="192"/>
      <c r="C5" s="192" t="s">
        <v>315</v>
      </c>
      <c r="D5" s="192"/>
      <c r="E5" s="192"/>
      <c r="F5" s="192"/>
      <c r="G5" s="192"/>
    </row>
    <row r="6" spans="1:13" s="111" customFormat="1" ht="45" customHeight="1">
      <c r="A6" s="121" t="s">
        <v>316</v>
      </c>
      <c r="B6" s="121" t="s">
        <v>317</v>
      </c>
      <c r="C6" s="121" t="s">
        <v>316</v>
      </c>
      <c r="D6" s="121" t="s">
        <v>318</v>
      </c>
      <c r="E6" s="121" t="s">
        <v>319</v>
      </c>
      <c r="F6" s="121" t="s">
        <v>320</v>
      </c>
      <c r="G6" s="121" t="s">
        <v>321</v>
      </c>
    </row>
    <row r="7" spans="1:13" s="111" customFormat="1" ht="20.100000000000001" customHeight="1">
      <c r="A7" s="122" t="s">
        <v>322</v>
      </c>
      <c r="B7" s="132">
        <v>1711.72</v>
      </c>
      <c r="C7" s="123" t="s">
        <v>323</v>
      </c>
      <c r="D7" s="124">
        <f>SUM(D8:D14)</f>
        <v>1711.72</v>
      </c>
      <c r="E7" s="124">
        <f>SUM(E8:E14)</f>
        <v>1711.72</v>
      </c>
      <c r="F7" s="125"/>
      <c r="G7" s="125"/>
    </row>
    <row r="8" spans="1:13" s="111" customFormat="1" ht="20.100000000000001" customHeight="1">
      <c r="A8" s="126" t="s">
        <v>324</v>
      </c>
      <c r="B8" s="184"/>
      <c r="C8" s="52" t="s">
        <v>325</v>
      </c>
      <c r="D8" s="53">
        <f t="shared" ref="D8:D11" si="0">E8</f>
        <v>39.14</v>
      </c>
      <c r="E8" s="53">
        <v>39.14</v>
      </c>
      <c r="F8" s="127"/>
      <c r="G8" s="127"/>
    </row>
    <row r="9" spans="1:13" s="111" customFormat="1" ht="20.100000000000001" customHeight="1">
      <c r="A9" s="126" t="s">
        <v>326</v>
      </c>
      <c r="B9" s="184"/>
      <c r="C9" s="52" t="s">
        <v>327</v>
      </c>
      <c r="D9" s="53">
        <f t="shared" si="0"/>
        <v>27.12</v>
      </c>
      <c r="E9" s="53">
        <v>27.12</v>
      </c>
      <c r="F9" s="127"/>
      <c r="G9" s="127"/>
    </row>
    <row r="10" spans="1:13" s="111" customFormat="1" ht="20.100000000000001" customHeight="1">
      <c r="A10" s="128" t="s">
        <v>328</v>
      </c>
      <c r="B10" s="184"/>
      <c r="C10" s="56" t="s">
        <v>329</v>
      </c>
      <c r="D10" s="53">
        <f t="shared" si="0"/>
        <v>26.41</v>
      </c>
      <c r="E10" s="53">
        <v>26.41</v>
      </c>
      <c r="F10" s="127"/>
      <c r="G10" s="127"/>
    </row>
    <row r="11" spans="1:13" s="111" customFormat="1" ht="27" customHeight="1">
      <c r="A11" s="129" t="s">
        <v>330</v>
      </c>
      <c r="B11" s="132">
        <v>0</v>
      </c>
      <c r="C11" s="56" t="s">
        <v>331</v>
      </c>
      <c r="D11" s="53">
        <f t="shared" si="0"/>
        <v>1619.05</v>
      </c>
      <c r="E11" s="53">
        <v>1619.05</v>
      </c>
      <c r="F11" s="127"/>
      <c r="G11" s="127"/>
    </row>
    <row r="12" spans="1:13" s="111" customFormat="1" ht="20.100000000000001" customHeight="1">
      <c r="A12" s="128" t="s">
        <v>324</v>
      </c>
      <c r="B12" s="184"/>
      <c r="C12" s="130"/>
      <c r="D12" s="53"/>
      <c r="E12" s="131"/>
      <c r="F12" s="127"/>
      <c r="G12" s="127"/>
    </row>
    <row r="13" spans="1:13" s="111" customFormat="1" ht="20.100000000000001" customHeight="1">
      <c r="A13" s="128" t="s">
        <v>326</v>
      </c>
      <c r="B13" s="184"/>
      <c r="C13" s="130"/>
      <c r="D13" s="53"/>
      <c r="E13" s="131"/>
      <c r="F13" s="127"/>
      <c r="G13" s="127"/>
    </row>
    <row r="14" spans="1:13" s="111" customFormat="1" ht="20.100000000000001" customHeight="1">
      <c r="A14" s="126" t="s">
        <v>328</v>
      </c>
      <c r="B14" s="184"/>
      <c r="C14" s="56"/>
      <c r="D14" s="53"/>
      <c r="E14" s="53"/>
      <c r="F14" s="127"/>
      <c r="G14" s="127"/>
      <c r="M14" s="137"/>
    </row>
    <row r="15" spans="1:13" s="111" customFormat="1" ht="20.100000000000001" customHeight="1">
      <c r="A15" s="129"/>
      <c r="B15" s="124"/>
      <c r="C15" s="56"/>
      <c r="D15" s="132"/>
      <c r="E15" s="132"/>
      <c r="F15" s="69"/>
      <c r="G15" s="69"/>
    </row>
    <row r="16" spans="1:13" s="111" customFormat="1" ht="20.100000000000001" customHeight="1">
      <c r="A16" s="129"/>
      <c r="B16" s="124"/>
      <c r="C16" s="124" t="s">
        <v>332</v>
      </c>
      <c r="D16" s="133">
        <f>E16+F16+G16</f>
        <v>0</v>
      </c>
      <c r="E16" s="124"/>
      <c r="F16" s="125">
        <f>B9+B13-F7</f>
        <v>0</v>
      </c>
      <c r="G16" s="125">
        <f>B10+B14-G7</f>
        <v>0</v>
      </c>
    </row>
    <row r="17" spans="1:7" s="111" customFormat="1" ht="20.100000000000001" customHeight="1">
      <c r="A17" s="129"/>
      <c r="B17" s="124"/>
      <c r="C17" s="124"/>
      <c r="D17" s="124"/>
      <c r="E17" s="124"/>
      <c r="F17" s="125"/>
      <c r="G17" s="134"/>
    </row>
    <row r="18" spans="1:7" s="111" customFormat="1" ht="20.100000000000001" customHeight="1">
      <c r="A18" s="129" t="s">
        <v>333</v>
      </c>
      <c r="B18" s="135">
        <f>B7+B11</f>
        <v>1711.72</v>
      </c>
      <c r="C18" s="135" t="s">
        <v>334</v>
      </c>
      <c r="D18" s="124">
        <f t="shared" ref="D18:G18" si="1">SUM(D7+D16)</f>
        <v>1711.72</v>
      </c>
      <c r="E18" s="124">
        <f t="shared" si="1"/>
        <v>1711.72</v>
      </c>
      <c r="F18" s="125">
        <f t="shared" si="1"/>
        <v>0</v>
      </c>
      <c r="G18" s="125">
        <f t="shared" si="1"/>
        <v>0</v>
      </c>
    </row>
    <row r="19" spans="1:7" ht="20.100000000000001" customHeight="1">
      <c r="A19" s="136"/>
      <c r="B19" s="136"/>
      <c r="C19" s="136"/>
      <c r="D19" s="190"/>
      <c r="E19" s="190"/>
      <c r="F19" s="136"/>
    </row>
  </sheetData>
  <mergeCells count="2">
    <mergeCell ref="A5:B5"/>
    <mergeCell ref="C5:G5"/>
  </mergeCells>
  <phoneticPr fontId="26" type="noConversion"/>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showZeros="0" zoomScale="85" zoomScaleNormal="85" workbookViewId="0">
      <selection activeCell="E29" sqref="E29"/>
    </sheetView>
  </sheetViews>
  <sheetFormatPr defaultColWidth="23.6640625" defaultRowHeight="12.75" customHeight="1"/>
  <cols>
    <col min="1" max="1" width="15.6640625" style="8" customWidth="1"/>
    <col min="2" max="2" width="39.109375" style="8" customWidth="1"/>
    <col min="3" max="3" width="21.88671875" style="8" customWidth="1"/>
    <col min="4" max="5" width="13.6640625" style="8" customWidth="1"/>
    <col min="6" max="255" width="6.88671875" style="8" customWidth="1"/>
    <col min="256" max="16384" width="23.6640625" style="8"/>
  </cols>
  <sheetData>
    <row r="1" spans="1:5" ht="18" customHeight="1">
      <c r="A1" s="10" t="s">
        <v>335</v>
      </c>
    </row>
    <row r="2" spans="1:5" ht="28.2" customHeight="1">
      <c r="A2" s="98" t="s">
        <v>336</v>
      </c>
      <c r="B2" s="73"/>
      <c r="C2" s="73"/>
      <c r="D2" s="73"/>
      <c r="E2" s="73"/>
    </row>
    <row r="3" spans="1:5" ht="10.199999999999999" customHeight="1">
      <c r="A3" s="84"/>
      <c r="B3" s="73"/>
      <c r="C3" s="73"/>
      <c r="D3" s="73"/>
      <c r="E3" s="73"/>
    </row>
    <row r="4" spans="1:5" ht="15" customHeight="1">
      <c r="A4" s="14"/>
      <c r="B4" s="13"/>
      <c r="C4" s="13"/>
      <c r="D4" s="13"/>
      <c r="E4" s="99" t="s">
        <v>313</v>
      </c>
    </row>
    <row r="5" spans="1:5" ht="20.100000000000001" customHeight="1">
      <c r="A5" s="193" t="s">
        <v>337</v>
      </c>
      <c r="B5" s="193"/>
      <c r="C5" s="193" t="s">
        <v>591</v>
      </c>
      <c r="D5" s="193"/>
      <c r="E5" s="193"/>
    </row>
    <row r="6" spans="1:5" ht="20.100000000000001" customHeight="1">
      <c r="A6" s="34" t="s">
        <v>338</v>
      </c>
      <c r="B6" s="34" t="s">
        <v>339</v>
      </c>
      <c r="C6" s="34" t="s">
        <v>340</v>
      </c>
      <c r="D6" s="34" t="s">
        <v>341</v>
      </c>
      <c r="E6" s="34" t="s">
        <v>342</v>
      </c>
    </row>
    <row r="7" spans="1:5" ht="20.100000000000001" customHeight="1">
      <c r="A7" s="34"/>
      <c r="B7" s="100" t="s">
        <v>318</v>
      </c>
      <c r="C7" s="34">
        <f>C8+C13+C19+C22</f>
        <v>1711.72</v>
      </c>
      <c r="D7" s="34">
        <f>D8+D13+D19+D22</f>
        <v>557.72</v>
      </c>
      <c r="E7" s="101">
        <f>E8+E13+E19+E22</f>
        <v>1154</v>
      </c>
    </row>
    <row r="8" spans="1:5" ht="20.100000000000001" customHeight="1">
      <c r="A8" s="32">
        <v>208</v>
      </c>
      <c r="B8" s="33" t="s">
        <v>343</v>
      </c>
      <c r="C8" s="19">
        <f>D8+E8</f>
        <v>39.14</v>
      </c>
      <c r="D8" s="102">
        <f>D9</f>
        <v>39.14</v>
      </c>
      <c r="E8" s="103"/>
    </row>
    <row r="9" spans="1:5" ht="20.100000000000001" customHeight="1">
      <c r="A9" s="34">
        <v>20805</v>
      </c>
      <c r="B9" s="33" t="s">
        <v>344</v>
      </c>
      <c r="C9" s="19">
        <f t="shared" ref="C9:C35" si="0">D9+E9</f>
        <v>39.14</v>
      </c>
      <c r="D9" s="102">
        <f>SUM(D10:D12)</f>
        <v>39.14</v>
      </c>
      <c r="E9" s="103"/>
    </row>
    <row r="10" spans="1:5" ht="20.100000000000001" customHeight="1">
      <c r="A10" s="36">
        <v>2080505</v>
      </c>
      <c r="B10" s="33" t="s">
        <v>780</v>
      </c>
      <c r="C10" s="19">
        <f t="shared" si="0"/>
        <v>0</v>
      </c>
      <c r="D10" s="102"/>
      <c r="E10" s="103"/>
    </row>
    <row r="11" spans="1:5" ht="20.100000000000001" customHeight="1">
      <c r="A11" s="36">
        <v>2080506</v>
      </c>
      <c r="B11" s="33" t="s">
        <v>346</v>
      </c>
      <c r="C11" s="19">
        <f t="shared" si="0"/>
        <v>17.61</v>
      </c>
      <c r="D11" s="102">
        <v>17.61</v>
      </c>
      <c r="E11" s="103"/>
    </row>
    <row r="12" spans="1:5" ht="20.100000000000001" customHeight="1">
      <c r="A12" s="36">
        <v>2080599</v>
      </c>
      <c r="B12" s="33" t="s">
        <v>347</v>
      </c>
      <c r="C12" s="19">
        <f t="shared" si="0"/>
        <v>21.53</v>
      </c>
      <c r="D12" s="102">
        <v>21.53</v>
      </c>
      <c r="E12" s="103"/>
    </row>
    <row r="13" spans="1:5" ht="20.100000000000001" customHeight="1">
      <c r="A13" s="32">
        <v>210</v>
      </c>
      <c r="B13" s="33" t="s">
        <v>327</v>
      </c>
      <c r="C13" s="19">
        <f t="shared" si="0"/>
        <v>27.12</v>
      </c>
      <c r="D13" s="102">
        <f>D14</f>
        <v>27.12</v>
      </c>
      <c r="E13" s="103"/>
    </row>
    <row r="14" spans="1:5" ht="20.100000000000001" customHeight="1">
      <c r="A14" s="34">
        <v>21011</v>
      </c>
      <c r="B14" s="33" t="s">
        <v>348</v>
      </c>
      <c r="C14" s="19">
        <f t="shared" si="0"/>
        <v>27.12</v>
      </c>
      <c r="D14" s="102">
        <f>SUM(D15:D18)</f>
        <v>27.12</v>
      </c>
      <c r="E14" s="103"/>
    </row>
    <row r="15" spans="1:5" ht="20.100000000000001" customHeight="1">
      <c r="A15" s="36">
        <v>2101101</v>
      </c>
      <c r="B15" s="33" t="s">
        <v>349</v>
      </c>
      <c r="C15" s="19">
        <f t="shared" si="0"/>
        <v>23.44</v>
      </c>
      <c r="D15" s="102">
        <v>23.44</v>
      </c>
      <c r="E15" s="103"/>
    </row>
    <row r="16" spans="1:5" ht="20.100000000000001" customHeight="1">
      <c r="A16" s="36">
        <v>2101102</v>
      </c>
      <c r="B16" s="33" t="s">
        <v>350</v>
      </c>
      <c r="C16" s="19">
        <f t="shared" si="0"/>
        <v>0</v>
      </c>
      <c r="D16" s="102"/>
      <c r="E16" s="103"/>
    </row>
    <row r="17" spans="1:5" ht="20.100000000000001" customHeight="1">
      <c r="A17" s="36">
        <v>2101103</v>
      </c>
      <c r="B17" s="33" t="s">
        <v>351</v>
      </c>
      <c r="C17" s="19">
        <f t="shared" si="0"/>
        <v>3.68</v>
      </c>
      <c r="D17" s="102">
        <v>3.68</v>
      </c>
      <c r="E17" s="103"/>
    </row>
    <row r="18" spans="1:5" ht="20.100000000000001" customHeight="1">
      <c r="A18" s="36">
        <v>2101199</v>
      </c>
      <c r="B18" s="33" t="s">
        <v>352</v>
      </c>
      <c r="C18" s="19">
        <f t="shared" si="0"/>
        <v>0</v>
      </c>
      <c r="D18" s="102"/>
      <c r="E18" s="103"/>
    </row>
    <row r="19" spans="1:5" ht="20.100000000000001" customHeight="1">
      <c r="A19" s="104">
        <v>221</v>
      </c>
      <c r="B19" s="105" t="s">
        <v>329</v>
      </c>
      <c r="C19" s="106">
        <f t="shared" si="0"/>
        <v>26.41</v>
      </c>
      <c r="D19" s="107">
        <f>D20</f>
        <v>26.41</v>
      </c>
      <c r="E19" s="108"/>
    </row>
    <row r="20" spans="1:5" ht="20.100000000000001" customHeight="1">
      <c r="A20" s="109">
        <v>22102</v>
      </c>
      <c r="B20" s="105" t="s">
        <v>353</v>
      </c>
      <c r="C20" s="106">
        <f t="shared" si="0"/>
        <v>26.41</v>
      </c>
      <c r="D20" s="107">
        <f>D21</f>
        <v>26.41</v>
      </c>
      <c r="E20" s="108"/>
    </row>
    <row r="21" spans="1:5" ht="20.100000000000001" customHeight="1">
      <c r="A21" s="110">
        <v>2210201</v>
      </c>
      <c r="B21" s="105" t="s">
        <v>354</v>
      </c>
      <c r="C21" s="106">
        <f t="shared" si="0"/>
        <v>26.41</v>
      </c>
      <c r="D21" s="107">
        <v>26.41</v>
      </c>
      <c r="E21" s="108"/>
    </row>
    <row r="22" spans="1:5" ht="20.100000000000001" customHeight="1">
      <c r="A22" s="104">
        <v>224</v>
      </c>
      <c r="B22" s="105" t="s">
        <v>331</v>
      </c>
      <c r="C22" s="106">
        <f t="shared" si="0"/>
        <v>1619.05</v>
      </c>
      <c r="D22" s="107">
        <f>D23+D30+D32+D34</f>
        <v>465.05</v>
      </c>
      <c r="E22" s="107">
        <f>E23+E30+E32+E34</f>
        <v>1154</v>
      </c>
    </row>
    <row r="23" spans="1:5" ht="20.100000000000001" customHeight="1">
      <c r="A23" s="109">
        <v>22401</v>
      </c>
      <c r="B23" s="105" t="s">
        <v>355</v>
      </c>
      <c r="C23" s="106">
        <f t="shared" si="0"/>
        <v>1526.05</v>
      </c>
      <c r="D23" s="107">
        <f>SUM(D24:D29)</f>
        <v>465.05</v>
      </c>
      <c r="E23" s="107">
        <f>SUM(E24:E29)</f>
        <v>1061</v>
      </c>
    </row>
    <row r="24" spans="1:5" ht="20.100000000000001" customHeight="1">
      <c r="A24" s="110">
        <v>2240101</v>
      </c>
      <c r="B24" s="105" t="s">
        <v>356</v>
      </c>
      <c r="C24" s="106">
        <f t="shared" si="0"/>
        <v>465.05</v>
      </c>
      <c r="D24" s="107">
        <v>465.05</v>
      </c>
      <c r="E24" s="108"/>
    </row>
    <row r="25" spans="1:5" ht="20.100000000000001" customHeight="1">
      <c r="A25" s="110">
        <v>2240102</v>
      </c>
      <c r="B25" s="105" t="s">
        <v>357</v>
      </c>
      <c r="C25" s="106">
        <f t="shared" si="0"/>
        <v>21.5</v>
      </c>
      <c r="D25" s="107"/>
      <c r="E25" s="108">
        <v>21.5</v>
      </c>
    </row>
    <row r="26" spans="1:5" ht="20.100000000000001" customHeight="1">
      <c r="A26" s="110">
        <v>2240106</v>
      </c>
      <c r="B26" s="105" t="s">
        <v>358</v>
      </c>
      <c r="C26" s="106">
        <f t="shared" si="0"/>
        <v>838.5</v>
      </c>
      <c r="D26" s="107"/>
      <c r="E26" s="108">
        <v>838.5</v>
      </c>
    </row>
    <row r="27" spans="1:5" s="97" customFormat="1" ht="20.100000000000001" customHeight="1">
      <c r="A27" s="110">
        <v>2240108</v>
      </c>
      <c r="B27" s="105" t="s">
        <v>359</v>
      </c>
      <c r="C27" s="106">
        <f t="shared" si="0"/>
        <v>201</v>
      </c>
      <c r="D27" s="107"/>
      <c r="E27" s="108">
        <v>201</v>
      </c>
    </row>
    <row r="28" spans="1:5" ht="20.100000000000001" customHeight="1">
      <c r="A28" s="110">
        <v>2240150</v>
      </c>
      <c r="B28" s="105" t="s">
        <v>360</v>
      </c>
      <c r="C28" s="106">
        <f t="shared" si="0"/>
        <v>0</v>
      </c>
      <c r="D28" s="107"/>
      <c r="E28" s="108"/>
    </row>
    <row r="29" spans="1:5" ht="20.100000000000001" customHeight="1">
      <c r="A29" s="110">
        <v>2240199</v>
      </c>
      <c r="B29" s="105" t="s">
        <v>361</v>
      </c>
      <c r="C29" s="106">
        <f t="shared" si="0"/>
        <v>0</v>
      </c>
      <c r="D29" s="107"/>
      <c r="E29" s="108"/>
    </row>
    <row r="30" spans="1:5" s="149" customFormat="1" ht="20.100000000000001" customHeight="1">
      <c r="A30" s="144">
        <v>22405</v>
      </c>
      <c r="B30" s="145" t="s">
        <v>588</v>
      </c>
      <c r="C30" s="146">
        <f t="shared" si="0"/>
        <v>60</v>
      </c>
      <c r="D30" s="147"/>
      <c r="E30" s="148">
        <f t="shared" ref="E30:E34" si="1">E31</f>
        <v>60</v>
      </c>
    </row>
    <row r="31" spans="1:5" s="149" customFormat="1" ht="20.100000000000001" customHeight="1">
      <c r="A31" s="150">
        <v>2240506</v>
      </c>
      <c r="B31" s="145" t="s">
        <v>585</v>
      </c>
      <c r="C31" s="146">
        <f t="shared" si="0"/>
        <v>60</v>
      </c>
      <c r="D31" s="147"/>
      <c r="E31" s="148">
        <v>60</v>
      </c>
    </row>
    <row r="32" spans="1:5" s="149" customFormat="1" ht="20.100000000000001" customHeight="1">
      <c r="A32" s="144">
        <v>22406</v>
      </c>
      <c r="B32" s="145" t="s">
        <v>589</v>
      </c>
      <c r="C32" s="146">
        <f>D32+E32</f>
        <v>8</v>
      </c>
      <c r="D32" s="147"/>
      <c r="E32" s="148">
        <f>E33</f>
        <v>8</v>
      </c>
    </row>
    <row r="33" spans="1:5" s="149" customFormat="1" ht="20.100000000000001" customHeight="1">
      <c r="A33" s="151">
        <v>2240699</v>
      </c>
      <c r="B33" s="145" t="s">
        <v>586</v>
      </c>
      <c r="C33" s="146">
        <f>E33</f>
        <v>8</v>
      </c>
      <c r="D33" s="147"/>
      <c r="E33" s="148">
        <v>8</v>
      </c>
    </row>
    <row r="34" spans="1:5" s="149" customFormat="1" ht="20.100000000000001" customHeight="1">
      <c r="A34" s="152">
        <v>22499</v>
      </c>
      <c r="B34" s="153" t="s">
        <v>587</v>
      </c>
      <c r="C34" s="146">
        <f t="shared" si="0"/>
        <v>25</v>
      </c>
      <c r="D34" s="146"/>
      <c r="E34" s="146">
        <f t="shared" si="1"/>
        <v>25</v>
      </c>
    </row>
    <row r="35" spans="1:5" s="149" customFormat="1" ht="20.100000000000001" customHeight="1">
      <c r="A35" s="154">
        <v>2249999</v>
      </c>
      <c r="B35" s="153" t="s">
        <v>587</v>
      </c>
      <c r="C35" s="146">
        <f t="shared" si="0"/>
        <v>25</v>
      </c>
      <c r="D35" s="146"/>
      <c r="E35" s="146">
        <v>25</v>
      </c>
    </row>
    <row r="36" spans="1:5" ht="20.100000000000001" customHeight="1">
      <c r="A36" s="82" t="s">
        <v>590</v>
      </c>
      <c r="B36" s="11"/>
      <c r="C36" s="11"/>
      <c r="D36" s="11"/>
      <c r="E36" s="11"/>
    </row>
    <row r="37" spans="1:5" ht="12.75" customHeight="1">
      <c r="A37" s="11"/>
      <c r="B37" s="11"/>
      <c r="C37" s="11"/>
      <c r="D37" s="11"/>
      <c r="E37" s="11"/>
    </row>
    <row r="38" spans="1:5" ht="12.75" customHeight="1">
      <c r="A38" s="11"/>
      <c r="B38" s="11"/>
      <c r="C38" s="11"/>
      <c r="D38" s="11"/>
      <c r="E38" s="11"/>
    </row>
    <row r="39" spans="1:5" ht="12.75" customHeight="1">
      <c r="A39" s="11"/>
      <c r="B39" s="11"/>
      <c r="C39" s="11"/>
      <c r="D39" s="11"/>
      <c r="E39" s="11"/>
    </row>
    <row r="40" spans="1:5" ht="12.75" customHeight="1">
      <c r="A40" s="11"/>
      <c r="B40" s="11"/>
      <c r="D40" s="11"/>
      <c r="E40" s="11"/>
    </row>
    <row r="41" spans="1:5" ht="12.75" customHeight="1">
      <c r="A41" s="11"/>
      <c r="B41" s="11"/>
      <c r="D41" s="11"/>
      <c r="E41" s="11"/>
    </row>
    <row r="42" spans="1:5" s="11" customFormat="1" ht="12.75" customHeight="1"/>
    <row r="43" spans="1:5" ht="12.75" customHeight="1">
      <c r="A43" s="11"/>
      <c r="B43" s="11"/>
    </row>
    <row r="44" spans="1:5" ht="12.75" customHeight="1">
      <c r="A44" s="11"/>
      <c r="B44" s="11"/>
      <c r="D44" s="11"/>
    </row>
    <row r="45" spans="1:5" ht="12.75" customHeight="1">
      <c r="A45" s="11"/>
      <c r="B45" s="11"/>
    </row>
    <row r="46" spans="1:5" ht="12.75" customHeight="1">
      <c r="A46" s="11"/>
      <c r="B46" s="11"/>
    </row>
    <row r="47" spans="1:5" ht="12.75" customHeight="1">
      <c r="B47" s="11"/>
      <c r="C47" s="11"/>
    </row>
    <row r="49" spans="1:2" ht="12.75" customHeight="1">
      <c r="A49" s="11"/>
    </row>
    <row r="51" spans="1:2" ht="12.75" customHeight="1">
      <c r="B51" s="11"/>
    </row>
    <row r="52" spans="1:2" ht="12.75" customHeight="1">
      <c r="B52" s="11"/>
    </row>
  </sheetData>
  <mergeCells count="2">
    <mergeCell ref="A5:B5"/>
    <mergeCell ref="C5:E5"/>
  </mergeCells>
  <phoneticPr fontId="26" type="noConversion"/>
  <printOptions horizontalCentered="1"/>
  <pageMargins left="0" right="0" top="0.999305555555556" bottom="0.999305555555556" header="0.499305555555556" footer="0.499305555555556"/>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showGridLines="0" showZeros="0" zoomScale="70" zoomScaleNormal="70" workbookViewId="0">
      <selection activeCell="C19" sqref="C19"/>
    </sheetView>
  </sheetViews>
  <sheetFormatPr defaultColWidth="6.88671875" defaultRowHeight="20.100000000000001" customHeight="1"/>
  <cols>
    <col min="1" max="1" width="14.44140625" style="8" customWidth="1"/>
    <col min="2" max="2" width="33.33203125" style="8" customWidth="1"/>
    <col min="3" max="5" width="20.6640625" style="9" customWidth="1"/>
    <col min="6" max="16384" width="6.88671875" style="8"/>
  </cols>
  <sheetData>
    <row r="1" spans="1:11" ht="20.100000000000001" customHeight="1">
      <c r="A1" s="10" t="s">
        <v>362</v>
      </c>
      <c r="E1" s="83"/>
    </row>
    <row r="2" spans="1:11" ht="34.5" customHeight="1">
      <c r="A2" s="194" t="s">
        <v>363</v>
      </c>
      <c r="B2" s="194"/>
      <c r="C2" s="194"/>
      <c r="D2" s="194"/>
      <c r="E2" s="194"/>
    </row>
    <row r="3" spans="1:11" ht="20.100000000000001" customHeight="1">
      <c r="A3" s="87"/>
      <c r="B3" s="87"/>
      <c r="C3" s="88"/>
      <c r="D3" s="88"/>
      <c r="E3" s="88"/>
    </row>
    <row r="4" spans="1:11" s="85" customFormat="1" ht="20.100000000000001" customHeight="1">
      <c r="A4" s="14"/>
      <c r="B4" s="13"/>
      <c r="C4" s="15"/>
      <c r="D4" s="15"/>
      <c r="E4" s="89" t="s">
        <v>313</v>
      </c>
    </row>
    <row r="5" spans="1:11" s="85" customFormat="1" ht="20.100000000000001" customHeight="1">
      <c r="A5" s="193" t="s">
        <v>364</v>
      </c>
      <c r="B5" s="193"/>
      <c r="C5" s="193" t="s">
        <v>592</v>
      </c>
      <c r="D5" s="193"/>
      <c r="E5" s="193"/>
    </row>
    <row r="6" spans="1:11" s="85" customFormat="1" ht="20.100000000000001" customHeight="1">
      <c r="A6" s="17" t="s">
        <v>338</v>
      </c>
      <c r="B6" s="17" t="s">
        <v>339</v>
      </c>
      <c r="C6" s="17" t="s">
        <v>318</v>
      </c>
      <c r="D6" s="17" t="s">
        <v>365</v>
      </c>
      <c r="E6" s="17" t="s">
        <v>366</v>
      </c>
    </row>
    <row r="7" spans="1:11" s="85" customFormat="1" ht="20.100000000000001" customHeight="1">
      <c r="A7" s="90" t="s">
        <v>367</v>
      </c>
      <c r="B7" s="91" t="s">
        <v>368</v>
      </c>
      <c r="C7" s="86">
        <f>C8+C21+C50</f>
        <v>557.71999999999991</v>
      </c>
      <c r="D7" s="86">
        <f>D8+D21+D50</f>
        <v>445.91999999999996</v>
      </c>
      <c r="E7" s="86">
        <f>E8+E21+E50</f>
        <v>89.3</v>
      </c>
      <c r="J7" s="71"/>
    </row>
    <row r="8" spans="1:11" s="85" customFormat="1" ht="20.100000000000001" customHeight="1">
      <c r="A8" s="92" t="s">
        <v>369</v>
      </c>
      <c r="B8" s="93" t="s">
        <v>370</v>
      </c>
      <c r="C8" s="94">
        <f>SUM(C9:C20)</f>
        <v>445.91999999999996</v>
      </c>
      <c r="D8" s="94">
        <f>SUM(D9:D20)</f>
        <v>445.91999999999996</v>
      </c>
      <c r="E8" s="94">
        <f>SUM(E9:E20)</f>
        <v>0</v>
      </c>
      <c r="G8" s="71"/>
    </row>
    <row r="9" spans="1:11" s="85" customFormat="1" ht="20.100000000000001" customHeight="1">
      <c r="A9" s="92" t="s">
        <v>371</v>
      </c>
      <c r="B9" s="93" t="s">
        <v>372</v>
      </c>
      <c r="C9" s="86">
        <f>D9+E9</f>
        <v>113.88</v>
      </c>
      <c r="D9" s="86">
        <v>113.88</v>
      </c>
      <c r="E9" s="86"/>
      <c r="F9" s="71"/>
      <c r="G9" s="71"/>
      <c r="K9" s="71"/>
    </row>
    <row r="10" spans="1:11" s="85" customFormat="1" ht="20.100000000000001" customHeight="1">
      <c r="A10" s="92" t="s">
        <v>373</v>
      </c>
      <c r="B10" s="93" t="s">
        <v>374</v>
      </c>
      <c r="C10" s="86">
        <f t="shared" ref="C10:C20" si="0">D10+E10</f>
        <v>90.05</v>
      </c>
      <c r="D10" s="86">
        <v>90.05</v>
      </c>
      <c r="E10" s="86"/>
      <c r="F10" s="71"/>
      <c r="H10" s="71"/>
    </row>
    <row r="11" spans="1:11" s="85" customFormat="1" ht="20.100000000000001" customHeight="1">
      <c r="A11" s="92" t="s">
        <v>375</v>
      </c>
      <c r="B11" s="93" t="s">
        <v>376</v>
      </c>
      <c r="C11" s="86">
        <f t="shared" si="0"/>
        <v>101.58</v>
      </c>
      <c r="D11" s="86">
        <v>101.58</v>
      </c>
      <c r="E11" s="86"/>
      <c r="F11" s="71"/>
      <c r="H11" s="71"/>
    </row>
    <row r="12" spans="1:11" s="85" customFormat="1" ht="20.100000000000001" customHeight="1">
      <c r="A12" s="92" t="s">
        <v>377</v>
      </c>
      <c r="B12" s="93" t="s">
        <v>378</v>
      </c>
      <c r="C12" s="86">
        <f t="shared" si="0"/>
        <v>0</v>
      </c>
      <c r="D12" s="86"/>
      <c r="E12" s="86"/>
      <c r="F12" s="71"/>
      <c r="G12" s="71"/>
      <c r="H12" s="71"/>
    </row>
    <row r="13" spans="1:11" s="85" customFormat="1" ht="20.100000000000001" customHeight="1">
      <c r="A13" s="92" t="s">
        <v>379</v>
      </c>
      <c r="B13" s="93" t="s">
        <v>380</v>
      </c>
      <c r="C13" s="86">
        <f t="shared" si="0"/>
        <v>0</v>
      </c>
      <c r="D13" s="86"/>
      <c r="E13" s="86"/>
      <c r="F13" s="71"/>
      <c r="J13" s="71"/>
    </row>
    <row r="14" spans="1:11" s="85" customFormat="1" ht="20.100000000000001" customHeight="1">
      <c r="A14" s="92" t="s">
        <v>381</v>
      </c>
      <c r="B14" s="93" t="s">
        <v>382</v>
      </c>
      <c r="C14" s="86">
        <f t="shared" si="0"/>
        <v>17.61</v>
      </c>
      <c r="D14" s="86">
        <v>17.61</v>
      </c>
      <c r="E14" s="86"/>
      <c r="F14" s="71"/>
      <c r="G14" s="71"/>
      <c r="K14" s="71"/>
    </row>
    <row r="15" spans="1:11" s="85" customFormat="1" ht="20.100000000000001" customHeight="1">
      <c r="A15" s="92" t="s">
        <v>383</v>
      </c>
      <c r="B15" s="93" t="s">
        <v>384</v>
      </c>
      <c r="C15" s="86">
        <f t="shared" si="0"/>
        <v>21.64</v>
      </c>
      <c r="D15" s="86">
        <v>21.64</v>
      </c>
      <c r="E15" s="86"/>
      <c r="F15" s="71"/>
      <c r="G15" s="71"/>
      <c r="H15" s="71"/>
      <c r="K15" s="71"/>
    </row>
    <row r="16" spans="1:11" s="85" customFormat="1" ht="20.100000000000001" customHeight="1">
      <c r="A16" s="92" t="s">
        <v>385</v>
      </c>
      <c r="B16" s="93" t="s">
        <v>386</v>
      </c>
      <c r="C16" s="86">
        <f t="shared" si="0"/>
        <v>0</v>
      </c>
      <c r="D16" s="86"/>
      <c r="E16" s="86"/>
      <c r="F16" s="71"/>
      <c r="G16" s="71"/>
      <c r="K16" s="71"/>
    </row>
    <row r="17" spans="1:16" s="85" customFormat="1" ht="20.100000000000001" customHeight="1">
      <c r="A17" s="92" t="s">
        <v>387</v>
      </c>
      <c r="B17" s="93" t="s">
        <v>388</v>
      </c>
      <c r="C17" s="86">
        <f t="shared" si="0"/>
        <v>5.21</v>
      </c>
      <c r="D17" s="86">
        <v>5.21</v>
      </c>
      <c r="E17" s="86"/>
      <c r="F17" s="71"/>
      <c r="G17" s="71"/>
      <c r="K17" s="71"/>
    </row>
    <row r="18" spans="1:16" s="85" customFormat="1" ht="20.100000000000001" customHeight="1">
      <c r="A18" s="92" t="s">
        <v>389</v>
      </c>
      <c r="B18" s="93" t="s">
        <v>354</v>
      </c>
      <c r="C18" s="86">
        <f t="shared" si="0"/>
        <v>33.32</v>
      </c>
      <c r="D18" s="86">
        <v>33.32</v>
      </c>
      <c r="E18" s="86"/>
      <c r="F18" s="71"/>
      <c r="G18" s="71"/>
      <c r="K18" s="71"/>
    </row>
    <row r="19" spans="1:16" s="85" customFormat="1" ht="20.100000000000001" customHeight="1">
      <c r="A19" s="92" t="s">
        <v>390</v>
      </c>
      <c r="B19" s="93" t="s">
        <v>391</v>
      </c>
      <c r="C19" s="86">
        <f t="shared" si="0"/>
        <v>3.68</v>
      </c>
      <c r="D19" s="86">
        <v>3.68</v>
      </c>
      <c r="E19" s="86"/>
      <c r="F19" s="71"/>
      <c r="G19" s="71"/>
      <c r="I19" s="71"/>
      <c r="K19" s="71"/>
    </row>
    <row r="20" spans="1:16" s="85" customFormat="1" ht="20.100000000000001" customHeight="1">
      <c r="A20" s="92" t="s">
        <v>392</v>
      </c>
      <c r="B20" s="93" t="s">
        <v>393</v>
      </c>
      <c r="C20" s="86">
        <f t="shared" si="0"/>
        <v>58.95</v>
      </c>
      <c r="D20" s="86">
        <v>58.95</v>
      </c>
      <c r="E20" s="86"/>
      <c r="F20" s="71"/>
      <c r="G20" s="71"/>
      <c r="K20" s="71"/>
    </row>
    <row r="21" spans="1:16" s="85" customFormat="1" ht="20.100000000000001" customHeight="1">
      <c r="A21" s="92" t="s">
        <v>394</v>
      </c>
      <c r="B21" s="93" t="s">
        <v>395</v>
      </c>
      <c r="C21" s="94">
        <f>SUM(C22:C49)</f>
        <v>89.3</v>
      </c>
      <c r="D21" s="94">
        <f>SUM(D22:D49)</f>
        <v>0</v>
      </c>
      <c r="E21" s="94">
        <f>SUM(E22:E49)</f>
        <v>89.3</v>
      </c>
      <c r="F21" s="71"/>
      <c r="G21" s="71"/>
    </row>
    <row r="22" spans="1:16" s="85" customFormat="1" ht="20.100000000000001" customHeight="1">
      <c r="A22" s="92" t="s">
        <v>396</v>
      </c>
      <c r="B22" s="66" t="s">
        <v>397</v>
      </c>
      <c r="C22" s="86">
        <f>D22+E22</f>
        <v>20.6</v>
      </c>
      <c r="D22" s="86"/>
      <c r="E22" s="86">
        <v>20.6</v>
      </c>
      <c r="F22" s="71"/>
      <c r="G22" s="71"/>
      <c r="H22" s="71"/>
      <c r="N22" s="71"/>
    </row>
    <row r="23" spans="1:16" s="85" customFormat="1" ht="20.100000000000001" customHeight="1">
      <c r="A23" s="92" t="s">
        <v>398</v>
      </c>
      <c r="B23" s="95" t="s">
        <v>399</v>
      </c>
      <c r="C23" s="86">
        <f t="shared" ref="C23:C49" si="1">D23+E23</f>
        <v>0</v>
      </c>
      <c r="D23" s="86"/>
      <c r="E23" s="86"/>
      <c r="F23" s="71"/>
      <c r="G23" s="71"/>
    </row>
    <row r="24" spans="1:16" s="85" customFormat="1" ht="20.100000000000001" customHeight="1">
      <c r="A24" s="92" t="s">
        <v>400</v>
      </c>
      <c r="B24" s="95" t="s">
        <v>401</v>
      </c>
      <c r="C24" s="86">
        <f t="shared" si="1"/>
        <v>0</v>
      </c>
      <c r="D24" s="86"/>
      <c r="E24" s="86"/>
      <c r="F24" s="71"/>
      <c r="H24" s="71"/>
      <c r="J24" s="71"/>
    </row>
    <row r="25" spans="1:16" s="85" customFormat="1" ht="20.100000000000001" customHeight="1">
      <c r="A25" s="92" t="s">
        <v>402</v>
      </c>
      <c r="B25" s="95" t="s">
        <v>403</v>
      </c>
      <c r="C25" s="86">
        <f t="shared" si="1"/>
        <v>0</v>
      </c>
      <c r="D25" s="86"/>
      <c r="E25" s="86"/>
      <c r="F25" s="71"/>
      <c r="G25" s="71"/>
      <c r="H25" s="71"/>
    </row>
    <row r="26" spans="1:16" s="85" customFormat="1" ht="20.100000000000001" customHeight="1">
      <c r="A26" s="92" t="s">
        <v>404</v>
      </c>
      <c r="B26" s="95" t="s">
        <v>405</v>
      </c>
      <c r="C26" s="86">
        <f t="shared" si="1"/>
        <v>1</v>
      </c>
      <c r="D26" s="86"/>
      <c r="E26" s="86">
        <v>1</v>
      </c>
      <c r="F26" s="71"/>
    </row>
    <row r="27" spans="1:16" s="85" customFormat="1" ht="20.100000000000001" customHeight="1">
      <c r="A27" s="92" t="s">
        <v>406</v>
      </c>
      <c r="B27" s="95" t="s">
        <v>407</v>
      </c>
      <c r="C27" s="86">
        <f t="shared" si="1"/>
        <v>5</v>
      </c>
      <c r="D27" s="86"/>
      <c r="E27" s="86">
        <v>5</v>
      </c>
      <c r="F27" s="71"/>
      <c r="G27" s="71"/>
      <c r="I27" s="71"/>
      <c r="L27" s="71"/>
    </row>
    <row r="28" spans="1:16" s="85" customFormat="1" ht="20.100000000000001" customHeight="1">
      <c r="A28" s="92" t="s">
        <v>408</v>
      </c>
      <c r="B28" s="95" t="s">
        <v>409</v>
      </c>
      <c r="C28" s="86">
        <f t="shared" si="1"/>
        <v>7.17</v>
      </c>
      <c r="D28" s="86"/>
      <c r="E28" s="86">
        <v>7.17</v>
      </c>
      <c r="F28" s="71"/>
      <c r="G28" s="71"/>
      <c r="H28" s="71"/>
    </row>
    <row r="29" spans="1:16" s="85" customFormat="1" ht="20.100000000000001" customHeight="1">
      <c r="A29" s="92" t="s">
        <v>410</v>
      </c>
      <c r="B29" s="95" t="s">
        <v>411</v>
      </c>
      <c r="C29" s="86">
        <f t="shared" si="1"/>
        <v>0</v>
      </c>
      <c r="D29" s="86"/>
      <c r="E29" s="86"/>
      <c r="F29" s="71"/>
      <c r="G29" s="71"/>
    </row>
    <row r="30" spans="1:16" s="85" customFormat="1" ht="20.100000000000001" customHeight="1">
      <c r="A30" s="92" t="s">
        <v>412</v>
      </c>
      <c r="B30" s="95" t="s">
        <v>413</v>
      </c>
      <c r="C30" s="86">
        <f t="shared" si="1"/>
        <v>0</v>
      </c>
      <c r="D30" s="86"/>
      <c r="E30" s="86"/>
      <c r="F30" s="71"/>
      <c r="G30" s="71"/>
    </row>
    <row r="31" spans="1:16" s="85" customFormat="1" ht="20.100000000000001" customHeight="1">
      <c r="A31" s="92" t="s">
        <v>414</v>
      </c>
      <c r="B31" s="66" t="s">
        <v>415</v>
      </c>
      <c r="C31" s="86">
        <f t="shared" si="1"/>
        <v>0</v>
      </c>
      <c r="D31" s="86"/>
      <c r="E31" s="86"/>
      <c r="F31" s="71"/>
      <c r="G31" s="71"/>
    </row>
    <row r="32" spans="1:16" s="85" customFormat="1" ht="20.100000000000001" customHeight="1">
      <c r="A32" s="92" t="s">
        <v>416</v>
      </c>
      <c r="B32" s="66" t="s">
        <v>417</v>
      </c>
      <c r="C32" s="86">
        <f t="shared" si="1"/>
        <v>0</v>
      </c>
      <c r="D32" s="86"/>
      <c r="E32" s="86"/>
      <c r="F32" s="71"/>
      <c r="G32" s="71"/>
      <c r="P32" s="71"/>
    </row>
    <row r="33" spans="1:19" s="85" customFormat="1" ht="20.100000000000001" customHeight="1">
      <c r="A33" s="92" t="s">
        <v>418</v>
      </c>
      <c r="B33" s="95" t="s">
        <v>419</v>
      </c>
      <c r="C33" s="86">
        <f t="shared" si="1"/>
        <v>0</v>
      </c>
      <c r="D33" s="86"/>
      <c r="E33" s="86"/>
      <c r="F33" s="71"/>
      <c r="G33" s="71"/>
      <c r="H33" s="71"/>
      <c r="K33" s="71"/>
    </row>
    <row r="34" spans="1:19" s="85" customFormat="1" ht="20.100000000000001" customHeight="1">
      <c r="A34" s="92" t="s">
        <v>420</v>
      </c>
      <c r="B34" s="95" t="s">
        <v>421</v>
      </c>
      <c r="C34" s="86">
        <f t="shared" si="1"/>
        <v>0</v>
      </c>
      <c r="D34" s="86"/>
      <c r="E34" s="86"/>
      <c r="F34" s="71"/>
      <c r="G34" s="71"/>
      <c r="H34" s="71"/>
      <c r="I34" s="71"/>
    </row>
    <row r="35" spans="1:19" s="85" customFormat="1" ht="20.100000000000001" customHeight="1">
      <c r="A35" s="92" t="s">
        <v>422</v>
      </c>
      <c r="B35" s="95" t="s">
        <v>423</v>
      </c>
      <c r="C35" s="86">
        <f t="shared" si="1"/>
        <v>2</v>
      </c>
      <c r="D35" s="86"/>
      <c r="E35" s="86">
        <v>2</v>
      </c>
      <c r="F35" s="71"/>
      <c r="G35" s="71"/>
      <c r="H35" s="71"/>
      <c r="I35" s="71"/>
      <c r="J35" s="71"/>
    </row>
    <row r="36" spans="1:19" s="85" customFormat="1" ht="20.100000000000001" customHeight="1">
      <c r="A36" s="92" t="s">
        <v>424</v>
      </c>
      <c r="B36" s="95" t="s">
        <v>425</v>
      </c>
      <c r="C36" s="86">
        <f t="shared" si="1"/>
        <v>3.06</v>
      </c>
      <c r="D36" s="86"/>
      <c r="E36" s="86">
        <v>3.06</v>
      </c>
      <c r="F36" s="71"/>
      <c r="G36" s="71"/>
      <c r="H36" s="71"/>
    </row>
    <row r="37" spans="1:19" s="85" customFormat="1" ht="20.100000000000001" customHeight="1">
      <c r="A37" s="92" t="s">
        <v>426</v>
      </c>
      <c r="B37" s="95" t="s">
        <v>427</v>
      </c>
      <c r="C37" s="86">
        <f t="shared" si="1"/>
        <v>5</v>
      </c>
      <c r="D37" s="86"/>
      <c r="E37" s="86">
        <v>5</v>
      </c>
      <c r="F37" s="71"/>
      <c r="I37" s="71"/>
    </row>
    <row r="38" spans="1:19" s="85" customFormat="1" ht="20.100000000000001" customHeight="1">
      <c r="A38" s="92" t="s">
        <v>428</v>
      </c>
      <c r="B38" s="95" t="s">
        <v>429</v>
      </c>
      <c r="C38" s="86">
        <f t="shared" si="1"/>
        <v>0</v>
      </c>
      <c r="D38" s="86"/>
      <c r="E38" s="86"/>
      <c r="F38" s="71"/>
      <c r="G38" s="71"/>
      <c r="H38" s="71"/>
    </row>
    <row r="39" spans="1:19" s="85" customFormat="1" ht="20.100000000000001" customHeight="1">
      <c r="A39" s="92" t="s">
        <v>430</v>
      </c>
      <c r="B39" s="95" t="s">
        <v>431</v>
      </c>
      <c r="C39" s="86">
        <f t="shared" si="1"/>
        <v>0</v>
      </c>
      <c r="D39" s="86"/>
      <c r="E39" s="86"/>
      <c r="F39" s="71"/>
    </row>
    <row r="40" spans="1:19" s="85" customFormat="1" ht="20.100000000000001" customHeight="1">
      <c r="A40" s="92" t="s">
        <v>432</v>
      </c>
      <c r="B40" s="95" t="s">
        <v>433</v>
      </c>
      <c r="C40" s="86">
        <f t="shared" si="1"/>
        <v>0</v>
      </c>
      <c r="D40" s="86"/>
      <c r="E40" s="86"/>
      <c r="F40" s="71"/>
      <c r="G40" s="71"/>
      <c r="H40" s="71"/>
    </row>
    <row r="41" spans="1:19" s="85" customFormat="1" ht="20.100000000000001" customHeight="1">
      <c r="A41" s="92" t="s">
        <v>434</v>
      </c>
      <c r="B41" s="95" t="s">
        <v>435</v>
      </c>
      <c r="C41" s="86">
        <f t="shared" si="1"/>
        <v>0</v>
      </c>
      <c r="D41" s="86"/>
      <c r="E41" s="86"/>
      <c r="F41" s="71"/>
      <c r="G41" s="71"/>
      <c r="H41" s="71"/>
    </row>
    <row r="42" spans="1:19" s="85" customFormat="1" ht="20.100000000000001" customHeight="1">
      <c r="A42" s="92" t="s">
        <v>436</v>
      </c>
      <c r="B42" s="95" t="s">
        <v>437</v>
      </c>
      <c r="C42" s="86">
        <f t="shared" si="1"/>
        <v>0</v>
      </c>
      <c r="D42" s="86"/>
      <c r="E42" s="86"/>
      <c r="F42" s="71"/>
      <c r="G42" s="71"/>
      <c r="J42" s="71"/>
      <c r="S42" s="71"/>
    </row>
    <row r="43" spans="1:19" s="85" customFormat="1" ht="20.100000000000001" customHeight="1">
      <c r="A43" s="92" t="s">
        <v>438</v>
      </c>
      <c r="B43" s="95" t="s">
        <v>439</v>
      </c>
      <c r="C43" s="86">
        <f t="shared" si="1"/>
        <v>0</v>
      </c>
      <c r="D43" s="86"/>
      <c r="E43" s="86"/>
      <c r="F43" s="71"/>
      <c r="G43" s="71"/>
    </row>
    <row r="44" spans="1:19" s="85" customFormat="1" ht="20.100000000000001" customHeight="1">
      <c r="A44" s="92" t="s">
        <v>440</v>
      </c>
      <c r="B44" s="66" t="s">
        <v>441</v>
      </c>
      <c r="C44" s="86">
        <f t="shared" si="1"/>
        <v>10.98</v>
      </c>
      <c r="D44" s="86"/>
      <c r="E44" s="86">
        <v>10.98</v>
      </c>
      <c r="F44" s="71"/>
      <c r="G44" s="71"/>
      <c r="H44" s="71"/>
      <c r="I44" s="71"/>
    </row>
    <row r="45" spans="1:19" s="85" customFormat="1" ht="20.100000000000001" customHeight="1">
      <c r="A45" s="92" t="s">
        <v>442</v>
      </c>
      <c r="B45" s="95" t="s">
        <v>443</v>
      </c>
      <c r="C45" s="86">
        <f t="shared" si="1"/>
        <v>3.42</v>
      </c>
      <c r="D45" s="86"/>
      <c r="E45" s="86">
        <v>3.42</v>
      </c>
      <c r="F45" s="71"/>
      <c r="G45" s="71"/>
    </row>
    <row r="46" spans="1:19" s="85" customFormat="1" ht="20.100000000000001" customHeight="1">
      <c r="A46" s="92" t="s">
        <v>444</v>
      </c>
      <c r="B46" s="95" t="s">
        <v>445</v>
      </c>
      <c r="C46" s="86">
        <f t="shared" si="1"/>
        <v>7</v>
      </c>
      <c r="D46" s="86"/>
      <c r="E46" s="86">
        <v>7</v>
      </c>
      <c r="F46" s="71"/>
      <c r="G46" s="71"/>
      <c r="I46" s="71"/>
      <c r="P46" s="71"/>
    </row>
    <row r="47" spans="1:19" s="85" customFormat="1" ht="20.100000000000001" customHeight="1">
      <c r="A47" s="92" t="s">
        <v>446</v>
      </c>
      <c r="B47" s="95" t="s">
        <v>447</v>
      </c>
      <c r="C47" s="86">
        <f t="shared" si="1"/>
        <v>23.24</v>
      </c>
      <c r="D47" s="86"/>
      <c r="E47" s="86">
        <v>23.24</v>
      </c>
      <c r="F47" s="71"/>
      <c r="G47" s="71"/>
      <c r="H47" s="71"/>
      <c r="P47" s="71"/>
    </row>
    <row r="48" spans="1:19" s="85" customFormat="1" ht="20.100000000000001" customHeight="1">
      <c r="A48" s="92" t="s">
        <v>448</v>
      </c>
      <c r="B48" s="95" t="s">
        <v>449</v>
      </c>
      <c r="C48" s="86">
        <f t="shared" si="1"/>
        <v>0</v>
      </c>
      <c r="D48" s="86"/>
      <c r="E48" s="86"/>
      <c r="F48" s="71"/>
      <c r="G48" s="71"/>
      <c r="H48" s="71"/>
      <c r="J48" s="71"/>
    </row>
    <row r="49" spans="1:14" s="85" customFormat="1" ht="20.100000000000001" customHeight="1">
      <c r="A49" s="92" t="s">
        <v>595</v>
      </c>
      <c r="B49" s="95" t="s">
        <v>450</v>
      </c>
      <c r="C49" s="86">
        <f t="shared" si="1"/>
        <v>0.83</v>
      </c>
      <c r="D49" s="86"/>
      <c r="E49" s="86">
        <v>0.83</v>
      </c>
      <c r="F49" s="71"/>
      <c r="G49" s="71"/>
      <c r="H49" s="71"/>
      <c r="I49" s="71"/>
    </row>
    <row r="50" spans="1:14" s="85" customFormat="1" ht="20.100000000000001" customHeight="1">
      <c r="A50" s="92" t="s">
        <v>451</v>
      </c>
      <c r="B50" s="93" t="s">
        <v>452</v>
      </c>
      <c r="C50" s="94">
        <f>SUM(C51:C57)</f>
        <v>22.5</v>
      </c>
      <c r="D50" s="94"/>
      <c r="E50" s="94">
        <f>SUM(E51:E57)</f>
        <v>0</v>
      </c>
      <c r="F50" s="71"/>
      <c r="H50" s="71"/>
    </row>
    <row r="51" spans="1:14" s="85" customFormat="1" ht="20.100000000000001" customHeight="1">
      <c r="A51" s="92" t="s">
        <v>453</v>
      </c>
      <c r="B51" s="95" t="s">
        <v>454</v>
      </c>
      <c r="C51" s="86">
        <f>D51+E51</f>
        <v>0</v>
      </c>
      <c r="D51" s="86"/>
      <c r="E51" s="86"/>
      <c r="F51" s="71"/>
      <c r="G51" s="71"/>
    </row>
    <row r="52" spans="1:14" s="85" customFormat="1" ht="20.100000000000001" customHeight="1">
      <c r="A52" s="92" t="s">
        <v>455</v>
      </c>
      <c r="B52" s="95" t="s">
        <v>456</v>
      </c>
      <c r="C52" s="86">
        <f t="shared" ref="C52:C57" si="2">D52+E52</f>
        <v>0</v>
      </c>
      <c r="D52" s="86"/>
      <c r="E52" s="86"/>
      <c r="F52" s="71"/>
      <c r="G52" s="71"/>
      <c r="I52" s="71"/>
      <c r="J52" s="71"/>
    </row>
    <row r="53" spans="1:14" s="85" customFormat="1" ht="20.100000000000001" customHeight="1">
      <c r="A53" s="92" t="s">
        <v>457</v>
      </c>
      <c r="B53" s="95" t="s">
        <v>391</v>
      </c>
      <c r="C53" s="86">
        <f t="shared" si="2"/>
        <v>1.8</v>
      </c>
      <c r="D53" s="86">
        <v>1.8</v>
      </c>
      <c r="E53" s="86"/>
      <c r="F53" s="71"/>
      <c r="G53" s="71"/>
      <c r="H53" s="71"/>
    </row>
    <row r="54" spans="1:14" s="85" customFormat="1" ht="20.100000000000001" customHeight="1">
      <c r="A54" s="92" t="s">
        <v>458</v>
      </c>
      <c r="B54" s="95" t="s">
        <v>459</v>
      </c>
      <c r="C54" s="86"/>
      <c r="D54" s="86"/>
      <c r="E54" s="86"/>
      <c r="F54" s="71"/>
      <c r="G54" s="71"/>
    </row>
    <row r="55" spans="1:14" s="85" customFormat="1" ht="20.100000000000001" customHeight="1">
      <c r="A55" s="92" t="s">
        <v>460</v>
      </c>
      <c r="B55" s="95" t="s">
        <v>461</v>
      </c>
      <c r="C55" s="86"/>
      <c r="D55" s="86">
        <v>0.01</v>
      </c>
      <c r="E55" s="86"/>
      <c r="F55" s="71"/>
      <c r="G55" s="71"/>
    </row>
    <row r="56" spans="1:14" s="85" customFormat="1" ht="20.100000000000001" customHeight="1">
      <c r="A56" s="92" t="s">
        <v>462</v>
      </c>
      <c r="B56" s="95" t="s">
        <v>463</v>
      </c>
      <c r="C56" s="86">
        <f t="shared" si="2"/>
        <v>0</v>
      </c>
      <c r="D56" s="86"/>
      <c r="E56" s="86"/>
      <c r="F56" s="71"/>
      <c r="G56" s="71"/>
    </row>
    <row r="57" spans="1:14" s="85" customFormat="1" ht="20.100000000000001" customHeight="1">
      <c r="A57" s="92" t="s">
        <v>464</v>
      </c>
      <c r="B57" s="95" t="s">
        <v>465</v>
      </c>
      <c r="C57" s="86">
        <f t="shared" si="2"/>
        <v>20.7</v>
      </c>
      <c r="D57" s="86">
        <v>20.7</v>
      </c>
      <c r="E57" s="86"/>
      <c r="F57" s="71"/>
    </row>
    <row r="58" spans="1:14" ht="20.100000000000001" customHeight="1">
      <c r="C58" s="96"/>
      <c r="D58" s="96"/>
      <c r="E58" s="96"/>
    </row>
    <row r="59" spans="1:14" ht="20.100000000000001" customHeight="1">
      <c r="D59" s="96"/>
      <c r="E59" s="96"/>
      <c r="F59" s="11"/>
      <c r="N59" s="11"/>
    </row>
  </sheetData>
  <mergeCells count="3">
    <mergeCell ref="A2:E2"/>
    <mergeCell ref="A5:B5"/>
    <mergeCell ref="C5:E5"/>
  </mergeCells>
  <phoneticPr fontId="26" type="noConversion"/>
  <printOptions horizontalCentered="1"/>
  <pageMargins left="0" right="0" top="0" bottom="0.78680555555555598"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showZeros="0" zoomScale="70" zoomScaleNormal="70" workbookViewId="0">
      <selection activeCell="F13" sqref="F13"/>
    </sheetView>
  </sheetViews>
  <sheetFormatPr defaultColWidth="11.6640625" defaultRowHeight="12.75" customHeight="1"/>
  <cols>
    <col min="1" max="2" width="11.6640625" style="8" customWidth="1"/>
    <col min="3" max="3" width="18" style="8" customWidth="1"/>
    <col min="4" max="4" width="21.109375" style="8" customWidth="1"/>
    <col min="5" max="5" width="21" style="8" customWidth="1"/>
    <col min="6" max="6" width="21.6640625" style="8" customWidth="1"/>
    <col min="7" max="7" width="11.6640625" style="8" customWidth="1"/>
    <col min="8" max="251" width="6.88671875" style="8" customWidth="1"/>
    <col min="252" max="16384" width="11.6640625" style="8"/>
  </cols>
  <sheetData>
    <row r="1" spans="1:7" ht="20.100000000000001" customHeight="1">
      <c r="A1" s="10" t="s">
        <v>466</v>
      </c>
      <c r="G1" s="83"/>
    </row>
    <row r="2" spans="1:7" ht="33.6">
      <c r="A2" s="72" t="s">
        <v>467</v>
      </c>
      <c r="B2" s="73"/>
      <c r="C2" s="73"/>
      <c r="D2" s="73"/>
      <c r="E2" s="73"/>
      <c r="F2" s="73"/>
      <c r="G2" s="73"/>
    </row>
    <row r="3" spans="1:7" ht="20.100000000000001" customHeight="1">
      <c r="A3" s="84"/>
      <c r="B3" s="73"/>
      <c r="C3" s="73"/>
      <c r="D3" s="73"/>
      <c r="E3" s="73"/>
      <c r="F3" s="73"/>
      <c r="G3" s="73"/>
    </row>
    <row r="4" spans="1:7" ht="20.100000000000001" customHeight="1">
      <c r="A4" s="85"/>
      <c r="B4" s="85"/>
      <c r="C4" s="85"/>
      <c r="D4" s="85"/>
      <c r="E4" s="85"/>
      <c r="F4" s="85"/>
      <c r="G4" s="16" t="s">
        <v>313</v>
      </c>
    </row>
    <row r="5" spans="1:7" ht="49.95" customHeight="1">
      <c r="A5" s="193" t="s">
        <v>593</v>
      </c>
      <c r="B5" s="193"/>
      <c r="C5" s="193"/>
      <c r="D5" s="193"/>
      <c r="E5" s="193"/>
      <c r="F5" s="193"/>
    </row>
    <row r="6" spans="1:7" ht="39" customHeight="1">
      <c r="A6" s="193" t="s">
        <v>318</v>
      </c>
      <c r="B6" s="195" t="s">
        <v>468</v>
      </c>
      <c r="C6" s="193" t="s">
        <v>469</v>
      </c>
      <c r="D6" s="193"/>
      <c r="E6" s="193"/>
      <c r="F6" s="193" t="s">
        <v>470</v>
      </c>
    </row>
    <row r="7" spans="1:7" ht="60" customHeight="1">
      <c r="A7" s="193"/>
      <c r="B7" s="195"/>
      <c r="C7" s="17" t="s">
        <v>340</v>
      </c>
      <c r="D7" s="4" t="s">
        <v>471</v>
      </c>
      <c r="E7" s="4" t="s">
        <v>472</v>
      </c>
      <c r="F7" s="193"/>
    </row>
    <row r="8" spans="1:7" s="9" customFormat="1" ht="60" customHeight="1">
      <c r="A8" s="86">
        <f>B8+C8+F8</f>
        <v>12</v>
      </c>
      <c r="B8" s="86"/>
      <c r="C8" s="86">
        <f>D8+E8</f>
        <v>7</v>
      </c>
      <c r="D8" s="86"/>
      <c r="E8" s="86">
        <v>7</v>
      </c>
      <c r="F8" s="86">
        <v>5</v>
      </c>
    </row>
    <row r="9" spans="1:7" ht="22.5" customHeight="1">
      <c r="B9" s="11"/>
      <c r="C9" s="11"/>
      <c r="D9" s="11"/>
      <c r="E9" s="11"/>
      <c r="F9" s="11"/>
      <c r="G9" s="11"/>
    </row>
    <row r="10" spans="1:7" ht="12.75" customHeight="1">
      <c r="B10" s="11"/>
      <c r="C10" s="11"/>
      <c r="D10" s="11"/>
      <c r="E10" s="11"/>
      <c r="F10" s="11"/>
      <c r="G10" s="11"/>
    </row>
    <row r="11" spans="1:7" ht="12.75" customHeight="1">
      <c r="B11" s="11"/>
      <c r="C11" s="11"/>
      <c r="D11" s="11"/>
      <c r="E11" s="11"/>
      <c r="F11" s="11"/>
      <c r="G11" s="11"/>
    </row>
    <row r="12" spans="1:7" ht="12.75" customHeight="1">
      <c r="B12" s="11"/>
      <c r="C12" s="11"/>
      <c r="D12" s="11"/>
      <c r="G12" s="11"/>
    </row>
    <row r="13" spans="1:7" ht="12.75" customHeight="1">
      <c r="B13" s="11"/>
      <c r="C13" s="11"/>
      <c r="D13" s="11"/>
      <c r="E13" s="11"/>
      <c r="F13" s="11"/>
    </row>
    <row r="14" spans="1:7" ht="12.75" customHeight="1">
      <c r="B14" s="11"/>
      <c r="C14" s="11"/>
      <c r="D14" s="11"/>
    </row>
    <row r="15" spans="1:7" ht="12.75" customHeight="1">
      <c r="E15" s="11"/>
    </row>
    <row r="16" spans="1:7" ht="12.75" customHeight="1">
      <c r="F16" s="11"/>
      <c r="G16" s="11"/>
    </row>
    <row r="20" spans="3:3" ht="12.75" customHeight="1">
      <c r="C20" s="11"/>
    </row>
  </sheetData>
  <mergeCells count="5">
    <mergeCell ref="A5:F5"/>
    <mergeCell ref="C6:E6"/>
    <mergeCell ref="A6:A7"/>
    <mergeCell ref="B6:B7"/>
    <mergeCell ref="F6:F7"/>
  </mergeCells>
  <phoneticPr fontId="26" type="noConversion"/>
  <printOptions horizontalCentered="1"/>
  <pageMargins left="0" right="0" top="0.999305555555556" bottom="0.999305555555556" header="0.499305555555556" footer="0.499305555555556"/>
  <pageSetup paperSize="9" scale="84"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7"/>
  <sheetViews>
    <sheetView showGridLines="0" showZeros="0" workbookViewId="0">
      <selection activeCell="B7" sqref="B7"/>
    </sheetView>
  </sheetViews>
  <sheetFormatPr defaultColWidth="6.88671875" defaultRowHeight="12.75" customHeight="1"/>
  <cols>
    <col min="1" max="1" width="19.44140625" style="8" customWidth="1"/>
    <col min="2" max="2" width="52.44140625" style="8" customWidth="1"/>
    <col min="3" max="5" width="18.21875" style="8" customWidth="1"/>
    <col min="6" max="16384" width="6.88671875" style="8"/>
  </cols>
  <sheetData>
    <row r="1" spans="1:5" ht="20.100000000000001" customHeight="1">
      <c r="A1" s="10" t="s">
        <v>473</v>
      </c>
      <c r="E1" s="44"/>
    </row>
    <row r="2" spans="1:5" ht="33.6">
      <c r="A2" s="72" t="s">
        <v>474</v>
      </c>
      <c r="B2" s="73"/>
      <c r="C2" s="73"/>
      <c r="D2" s="73"/>
      <c r="E2" s="73"/>
    </row>
    <row r="3" spans="1:5" ht="20.100000000000001" customHeight="1">
      <c r="A3" s="73"/>
      <c r="B3" s="73"/>
      <c r="C3" s="73"/>
      <c r="D3" s="73"/>
      <c r="E3" s="73"/>
    </row>
    <row r="4" spans="1:5" ht="30" customHeight="1">
      <c r="A4" s="74"/>
      <c r="B4" s="75"/>
      <c r="C4" s="75"/>
      <c r="D4" s="75"/>
      <c r="E4" s="76" t="s">
        <v>313</v>
      </c>
    </row>
    <row r="5" spans="1:5" ht="20.100000000000001" customHeight="1">
      <c r="A5" s="193" t="s">
        <v>338</v>
      </c>
      <c r="B5" s="197" t="s">
        <v>339</v>
      </c>
      <c r="C5" s="193" t="s">
        <v>475</v>
      </c>
      <c r="D5" s="193"/>
      <c r="E5" s="193"/>
    </row>
    <row r="6" spans="1:5" ht="39" customHeight="1">
      <c r="A6" s="196"/>
      <c r="B6" s="196"/>
      <c r="C6" s="77" t="s">
        <v>318</v>
      </c>
      <c r="D6" s="77" t="s">
        <v>341</v>
      </c>
      <c r="E6" s="77" t="s">
        <v>342</v>
      </c>
    </row>
    <row r="7" spans="1:5" ht="78" customHeight="1">
      <c r="A7" s="78"/>
      <c r="B7" s="79"/>
      <c r="C7" s="80"/>
      <c r="D7" s="81"/>
      <c r="E7" s="18"/>
    </row>
    <row r="8" spans="1:5" ht="49.2" customHeight="1">
      <c r="A8" s="82" t="s">
        <v>476</v>
      </c>
      <c r="B8" s="11"/>
      <c r="C8" s="11"/>
      <c r="D8" s="11"/>
      <c r="E8" s="11"/>
    </row>
    <row r="9" spans="1:5" ht="20.25" customHeight="1">
      <c r="A9" s="11"/>
      <c r="B9" s="11"/>
      <c r="C9" s="11"/>
      <c r="D9" s="11"/>
      <c r="E9" s="11"/>
    </row>
    <row r="10" spans="1:5" ht="12.75" customHeight="1">
      <c r="A10" s="11"/>
      <c r="B10" s="11"/>
      <c r="C10" s="11"/>
      <c r="E10" s="11"/>
    </row>
    <row r="11" spans="1:5" ht="12.75" customHeight="1">
      <c r="A11" s="11"/>
      <c r="B11" s="11"/>
      <c r="C11" s="11"/>
      <c r="D11" s="11"/>
      <c r="E11" s="11"/>
    </row>
    <row r="12" spans="1:5" ht="12.75" customHeight="1">
      <c r="A12" s="11"/>
      <c r="B12" s="11"/>
      <c r="C12" s="11"/>
      <c r="E12" s="11"/>
    </row>
    <row r="13" spans="1:5" ht="12.75" customHeight="1">
      <c r="A13" s="11"/>
      <c r="B13" s="11"/>
      <c r="D13" s="11"/>
      <c r="E13" s="11"/>
    </row>
    <row r="14" spans="1:5" ht="12.75" customHeight="1">
      <c r="A14" s="11"/>
      <c r="E14" s="11"/>
    </row>
    <row r="15" spans="1:5" ht="12.75" customHeight="1">
      <c r="B15" s="11"/>
    </row>
    <row r="16" spans="1:5" ht="12.75" customHeight="1">
      <c r="B16" s="11"/>
    </row>
    <row r="17" spans="2:4" ht="12.75" customHeight="1">
      <c r="B17" s="11"/>
    </row>
    <row r="18" spans="2:4" ht="12.75" customHeight="1">
      <c r="B18" s="11"/>
      <c r="D18" s="8" t="s">
        <v>596</v>
      </c>
    </row>
    <row r="19" spans="2:4" ht="12.75" customHeight="1">
      <c r="B19" s="11"/>
    </row>
    <row r="20" spans="2:4" ht="12.75" customHeight="1">
      <c r="B20" s="11"/>
    </row>
    <row r="22" spans="2:4" ht="12.75" customHeight="1">
      <c r="B22" s="11"/>
    </row>
    <row r="23" spans="2:4" ht="12.75" customHeight="1">
      <c r="B23" s="11"/>
    </row>
    <row r="25" spans="2:4" ht="12.75" customHeight="1">
      <c r="B25" s="11"/>
    </row>
    <row r="26" spans="2:4" ht="12.75" customHeight="1">
      <c r="B26" s="11"/>
    </row>
    <row r="27" spans="2:4" ht="12.75" customHeight="1">
      <c r="D27" s="11"/>
    </row>
  </sheetData>
  <mergeCells count="3">
    <mergeCell ref="C5:E5"/>
    <mergeCell ref="A5:A6"/>
    <mergeCell ref="B5:B6"/>
  </mergeCells>
  <phoneticPr fontId="26" type="noConversion"/>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3"/>
  <sheetViews>
    <sheetView showGridLines="0" showZeros="0" zoomScale="70" zoomScaleNormal="70" workbookViewId="0">
      <selection activeCell="D33" sqref="D33:D36"/>
    </sheetView>
  </sheetViews>
  <sheetFormatPr defaultColWidth="6.88671875" defaultRowHeight="20.100000000000001" customHeight="1"/>
  <cols>
    <col min="1" max="4" width="34.44140625" style="8" customWidth="1"/>
    <col min="5" max="159" width="6.77734375" style="8" customWidth="1"/>
    <col min="160" max="16384" width="6.88671875" style="8"/>
  </cols>
  <sheetData>
    <row r="1" spans="1:251" ht="20.100000000000001" customHeight="1">
      <c r="A1" s="10" t="s">
        <v>477</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row>
    <row r="2" spans="1:251" ht="33.6">
      <c r="A2" s="45" t="s">
        <v>478</v>
      </c>
      <c r="B2" s="46"/>
      <c r="C2" s="47"/>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row>
    <row r="3" spans="1:251" ht="20.100000000000001" customHeight="1">
      <c r="A3" s="46"/>
      <c r="B3" s="46"/>
      <c r="C3" s="47"/>
      <c r="D3" s="4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71"/>
      <c r="FE3" s="71"/>
      <c r="FF3" s="71"/>
      <c r="FG3" s="71"/>
      <c r="FH3" s="71"/>
      <c r="FI3" s="71"/>
      <c r="FJ3" s="71"/>
      <c r="FK3" s="71"/>
      <c r="FL3" s="71"/>
      <c r="FM3" s="71"/>
      <c r="FN3" s="71"/>
      <c r="FO3" s="71"/>
      <c r="FP3" s="71"/>
      <c r="FQ3" s="71"/>
      <c r="FR3" s="71"/>
      <c r="FS3" s="71"/>
      <c r="FT3" s="71"/>
      <c r="FU3" s="71"/>
      <c r="FV3" s="71"/>
      <c r="FW3" s="71"/>
      <c r="FX3" s="71"/>
      <c r="FY3" s="71"/>
      <c r="FZ3" s="71"/>
      <c r="GA3" s="71"/>
      <c r="GB3" s="71"/>
      <c r="GC3" s="71"/>
      <c r="GD3" s="71"/>
      <c r="GE3" s="71"/>
      <c r="GF3" s="71"/>
      <c r="GG3" s="71"/>
      <c r="GH3" s="71"/>
      <c r="GI3" s="71"/>
      <c r="GJ3" s="71"/>
      <c r="GK3" s="71"/>
      <c r="GL3" s="71"/>
      <c r="GM3" s="71"/>
      <c r="GN3" s="71"/>
      <c r="GO3" s="71"/>
      <c r="GP3" s="71"/>
      <c r="GQ3" s="71"/>
      <c r="GR3" s="71"/>
      <c r="GS3" s="71"/>
      <c r="GT3" s="71"/>
      <c r="GU3" s="71"/>
      <c r="GV3" s="71"/>
      <c r="GW3" s="71"/>
      <c r="GX3" s="71"/>
      <c r="GY3" s="71"/>
      <c r="GZ3" s="71"/>
      <c r="HA3" s="71"/>
      <c r="HB3" s="71"/>
      <c r="HC3" s="71"/>
      <c r="HD3" s="71"/>
      <c r="HE3" s="71"/>
      <c r="HF3" s="71"/>
      <c r="HG3" s="71"/>
      <c r="HH3" s="71"/>
      <c r="HI3" s="71"/>
      <c r="HJ3" s="71"/>
      <c r="HK3" s="71"/>
      <c r="HL3" s="71"/>
      <c r="HM3" s="71"/>
      <c r="HN3" s="71"/>
      <c r="HO3" s="71"/>
      <c r="HP3" s="71"/>
      <c r="HQ3" s="71"/>
      <c r="HR3" s="71"/>
      <c r="HS3" s="71"/>
      <c r="HT3" s="71"/>
      <c r="HU3" s="71"/>
      <c r="HV3" s="71"/>
      <c r="HW3" s="71"/>
      <c r="HX3" s="71"/>
      <c r="HY3" s="71"/>
      <c r="HZ3" s="71"/>
      <c r="IA3" s="71"/>
      <c r="IB3" s="71"/>
      <c r="IC3" s="71"/>
      <c r="ID3" s="71"/>
      <c r="IE3" s="71"/>
      <c r="IF3" s="71"/>
      <c r="IG3" s="71"/>
      <c r="IH3" s="71"/>
      <c r="II3" s="71"/>
      <c r="IJ3" s="71"/>
      <c r="IK3" s="71"/>
      <c r="IL3" s="71"/>
      <c r="IM3" s="71"/>
      <c r="IN3" s="71"/>
      <c r="IO3" s="71"/>
      <c r="IP3" s="71"/>
      <c r="IQ3" s="71"/>
    </row>
    <row r="4" spans="1:251" ht="20.100000000000001" customHeight="1">
      <c r="A4" s="14"/>
      <c r="B4" s="48"/>
      <c r="C4" s="49"/>
      <c r="D4" s="16" t="s">
        <v>313</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row>
    <row r="5" spans="1:251" ht="23.25" customHeight="1">
      <c r="A5" s="193" t="s">
        <v>314</v>
      </c>
      <c r="B5" s="193"/>
      <c r="C5" s="193" t="s">
        <v>315</v>
      </c>
      <c r="D5" s="19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row>
    <row r="6" spans="1:251" ht="24" customHeight="1">
      <c r="A6" s="34" t="s">
        <v>316</v>
      </c>
      <c r="B6" s="50" t="s">
        <v>317</v>
      </c>
      <c r="C6" s="34" t="s">
        <v>316</v>
      </c>
      <c r="D6" s="34" t="s">
        <v>317</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c r="IG6" s="71"/>
      <c r="IH6" s="71"/>
      <c r="II6" s="71"/>
      <c r="IJ6" s="71"/>
      <c r="IK6" s="71"/>
      <c r="IL6" s="71"/>
      <c r="IM6" s="71"/>
      <c r="IN6" s="71"/>
      <c r="IO6" s="71"/>
      <c r="IP6" s="71"/>
      <c r="IQ6" s="71"/>
    </row>
    <row r="7" spans="1:251" ht="15.6">
      <c r="A7" s="51" t="s">
        <v>733</v>
      </c>
      <c r="B7" s="184">
        <v>1711.72</v>
      </c>
      <c r="C7" s="52" t="s">
        <v>325</v>
      </c>
      <c r="D7" s="53">
        <v>39.14</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c r="IQ7" s="71"/>
    </row>
    <row r="8" spans="1:251" ht="20.100000000000001" customHeight="1">
      <c r="A8" s="54" t="s">
        <v>479</v>
      </c>
      <c r="B8" s="86"/>
      <c r="C8" s="52" t="s">
        <v>327</v>
      </c>
      <c r="D8" s="53">
        <v>27.12</v>
      </c>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row>
    <row r="9" spans="1:251" ht="20.100000000000001" customHeight="1">
      <c r="A9" s="55" t="s">
        <v>480</v>
      </c>
      <c r="B9" s="185"/>
      <c r="C9" s="56" t="s">
        <v>329</v>
      </c>
      <c r="D9" s="53">
        <v>26.41</v>
      </c>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c r="IJ9" s="71"/>
      <c r="IK9" s="71"/>
      <c r="IL9" s="71"/>
      <c r="IM9" s="71"/>
      <c r="IN9" s="71"/>
      <c r="IO9" s="71"/>
      <c r="IP9" s="71"/>
      <c r="IQ9" s="71"/>
    </row>
    <row r="10" spans="1:251" ht="20.100000000000001" customHeight="1">
      <c r="A10" s="57" t="s">
        <v>481</v>
      </c>
      <c r="B10" s="58"/>
      <c r="C10" s="56" t="s">
        <v>331</v>
      </c>
      <c r="D10" s="53">
        <v>1619.05</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c r="IJ10" s="71"/>
      <c r="IK10" s="71"/>
      <c r="IL10" s="71"/>
      <c r="IM10" s="71"/>
      <c r="IN10" s="71"/>
      <c r="IO10" s="71"/>
      <c r="IP10" s="71"/>
      <c r="IQ10" s="71"/>
    </row>
    <row r="11" spans="1:251" ht="20.100000000000001" customHeight="1">
      <c r="A11" s="57" t="s">
        <v>482</v>
      </c>
      <c r="B11" s="58"/>
      <c r="C11" s="20"/>
      <c r="D11" s="59"/>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c r="IJ11" s="71"/>
      <c r="IK11" s="71"/>
      <c r="IL11" s="71"/>
      <c r="IM11" s="71"/>
      <c r="IN11" s="71"/>
      <c r="IO11" s="71"/>
      <c r="IP11" s="71"/>
      <c r="IQ11" s="71"/>
    </row>
    <row r="12" spans="1:251" ht="20.100000000000001" customHeight="1">
      <c r="A12" s="57" t="s">
        <v>483</v>
      </c>
      <c r="B12" s="18"/>
      <c r="C12" s="60"/>
      <c r="D12" s="59"/>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c r="IJ12" s="71"/>
      <c r="IK12" s="71"/>
      <c r="IL12" s="71"/>
      <c r="IM12" s="71"/>
      <c r="IN12" s="71"/>
      <c r="IO12" s="71"/>
      <c r="IP12" s="71"/>
      <c r="IQ12" s="71"/>
    </row>
    <row r="13" spans="1:251" ht="20.100000000000001" customHeight="1">
      <c r="A13" s="57"/>
      <c r="B13" s="61"/>
      <c r="C13" s="60"/>
      <c r="D13" s="59"/>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c r="IG13" s="71"/>
      <c r="IH13" s="71"/>
      <c r="II13" s="71"/>
      <c r="IJ13" s="71"/>
      <c r="IK13" s="71"/>
      <c r="IL13" s="71"/>
      <c r="IM13" s="71"/>
      <c r="IN13" s="71"/>
      <c r="IO13" s="71"/>
      <c r="IP13" s="71"/>
      <c r="IQ13" s="71"/>
    </row>
    <row r="14" spans="1:251" ht="20.100000000000001" customHeight="1">
      <c r="A14" s="57"/>
      <c r="B14" s="62"/>
      <c r="C14" s="63"/>
      <c r="D14" s="59"/>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c r="IG14" s="71"/>
      <c r="IH14" s="71"/>
      <c r="II14" s="71"/>
      <c r="IJ14" s="71"/>
      <c r="IK14" s="71"/>
      <c r="IL14" s="71"/>
      <c r="IM14" s="71"/>
      <c r="IN14" s="71"/>
      <c r="IO14" s="71"/>
      <c r="IP14" s="71"/>
      <c r="IQ14" s="71"/>
    </row>
    <row r="15" spans="1:251" ht="20.100000000000001" customHeight="1">
      <c r="A15" s="57"/>
      <c r="B15" s="62"/>
      <c r="C15" s="63"/>
      <c r="D15" s="59"/>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c r="IG15" s="71"/>
      <c r="IH15" s="71"/>
      <c r="II15" s="71"/>
      <c r="IJ15" s="71"/>
      <c r="IK15" s="71"/>
      <c r="IL15" s="71"/>
      <c r="IM15" s="71"/>
      <c r="IN15" s="71"/>
      <c r="IO15" s="71"/>
      <c r="IP15" s="71"/>
      <c r="IQ15" s="71"/>
    </row>
    <row r="16" spans="1:251" ht="20.100000000000001" customHeight="1">
      <c r="A16" s="57"/>
      <c r="B16" s="62"/>
      <c r="C16" s="64"/>
      <c r="D16" s="65"/>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c r="IG16" s="71"/>
      <c r="IH16" s="71"/>
      <c r="II16" s="71"/>
      <c r="IJ16" s="71"/>
      <c r="IK16" s="71"/>
      <c r="IL16" s="71"/>
      <c r="IM16" s="71"/>
      <c r="IN16" s="71"/>
      <c r="IO16" s="71"/>
      <c r="IP16" s="71"/>
      <c r="IQ16" s="71"/>
    </row>
    <row r="17" spans="1:251" ht="20.100000000000001" customHeight="1">
      <c r="A17" s="57"/>
      <c r="B17" s="62"/>
      <c r="C17" s="64"/>
      <c r="D17" s="65"/>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c r="IG17" s="71"/>
      <c r="IH17" s="71"/>
      <c r="II17" s="71"/>
      <c r="IJ17" s="71"/>
      <c r="IK17" s="71"/>
      <c r="IL17" s="71"/>
      <c r="IM17" s="71"/>
      <c r="IN17" s="71"/>
      <c r="IO17" s="71"/>
      <c r="IP17" s="71"/>
      <c r="IQ17" s="71"/>
    </row>
    <row r="18" spans="1:251" ht="20.100000000000001" customHeight="1">
      <c r="A18" s="66"/>
      <c r="B18" s="62"/>
      <c r="C18" s="64"/>
      <c r="D18" s="65"/>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c r="IG18" s="71"/>
      <c r="IH18" s="71"/>
      <c r="II18" s="71"/>
      <c r="IJ18" s="71"/>
      <c r="IK18" s="71"/>
      <c r="IL18" s="71"/>
      <c r="IM18" s="71"/>
      <c r="IN18" s="71"/>
      <c r="IO18" s="71"/>
      <c r="IP18" s="71"/>
      <c r="IQ18" s="71"/>
    </row>
    <row r="19" spans="1:251" ht="20.100000000000001" customHeight="1">
      <c r="A19" s="66"/>
      <c r="B19" s="62"/>
      <c r="C19" s="67"/>
      <c r="D19" s="65"/>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c r="IG19" s="71"/>
      <c r="IH19" s="71"/>
      <c r="II19" s="71"/>
      <c r="IJ19" s="71"/>
      <c r="IK19" s="71"/>
      <c r="IL19" s="71"/>
      <c r="IM19" s="71"/>
      <c r="IN19" s="71"/>
      <c r="IO19" s="71"/>
      <c r="IP19" s="71"/>
      <c r="IQ19" s="71"/>
    </row>
    <row r="20" spans="1:251" ht="20.100000000000001" customHeight="1">
      <c r="A20" s="66"/>
      <c r="B20" s="62"/>
      <c r="C20" s="64"/>
      <c r="D20" s="65"/>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c r="IG20" s="71"/>
      <c r="IH20" s="71"/>
      <c r="II20" s="71"/>
      <c r="IJ20" s="71"/>
      <c r="IK20" s="71"/>
      <c r="IL20" s="71"/>
      <c r="IM20" s="71"/>
      <c r="IN20" s="71"/>
      <c r="IO20" s="71"/>
      <c r="IP20" s="71"/>
      <c r="IQ20" s="71"/>
    </row>
    <row r="21" spans="1:251" ht="20.100000000000001" customHeight="1">
      <c r="A21" s="66"/>
      <c r="B21" s="62"/>
      <c r="C21" s="64"/>
      <c r="D21" s="65"/>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71"/>
      <c r="FE21" s="71"/>
      <c r="FF21" s="71"/>
      <c r="FG21" s="71"/>
      <c r="FH21" s="71"/>
      <c r="FI21" s="71"/>
      <c r="FJ21" s="71"/>
      <c r="FK21" s="71"/>
      <c r="FL21" s="71"/>
      <c r="FM21" s="71"/>
      <c r="FN21" s="71"/>
      <c r="FO21" s="71"/>
      <c r="FP21" s="71"/>
      <c r="FQ21" s="71"/>
      <c r="FR21" s="71"/>
      <c r="FS21" s="71"/>
      <c r="FT21" s="71"/>
      <c r="FU21" s="71"/>
      <c r="FV21" s="71"/>
      <c r="FW21" s="71"/>
      <c r="FX21" s="71"/>
      <c r="FY21" s="71"/>
      <c r="FZ21" s="71"/>
      <c r="GA21" s="71"/>
      <c r="GB21" s="71"/>
      <c r="GC21" s="71"/>
      <c r="GD21" s="71"/>
      <c r="GE21" s="71"/>
      <c r="GF21" s="71"/>
      <c r="GG21" s="71"/>
      <c r="GH21" s="71"/>
      <c r="GI21" s="71"/>
      <c r="GJ21" s="71"/>
      <c r="GK21" s="71"/>
      <c r="GL21" s="71"/>
      <c r="GM21" s="71"/>
      <c r="GN21" s="71"/>
      <c r="GO21" s="71"/>
      <c r="GP21" s="71"/>
      <c r="GQ21" s="71"/>
      <c r="GR21" s="71"/>
      <c r="GS21" s="71"/>
      <c r="GT21" s="71"/>
      <c r="GU21" s="71"/>
      <c r="GV21" s="71"/>
      <c r="GW21" s="71"/>
      <c r="GX21" s="71"/>
      <c r="GY21" s="71"/>
      <c r="GZ21" s="71"/>
      <c r="HA21" s="71"/>
      <c r="HB21" s="71"/>
      <c r="HC21" s="71"/>
      <c r="HD21" s="71"/>
      <c r="HE21" s="71"/>
      <c r="HF21" s="71"/>
      <c r="HG21" s="71"/>
      <c r="HH21" s="71"/>
      <c r="HI21" s="71"/>
      <c r="HJ21" s="71"/>
      <c r="HK21" s="71"/>
      <c r="HL21" s="71"/>
      <c r="HM21" s="71"/>
      <c r="HN21" s="71"/>
      <c r="HO21" s="71"/>
      <c r="HP21" s="71"/>
      <c r="HQ21" s="71"/>
      <c r="HR21" s="71"/>
      <c r="HS21" s="71"/>
      <c r="HT21" s="71"/>
      <c r="HU21" s="71"/>
      <c r="HV21" s="71"/>
      <c r="HW21" s="71"/>
      <c r="HX21" s="71"/>
      <c r="HY21" s="71"/>
      <c r="HZ21" s="71"/>
      <c r="IA21" s="71"/>
      <c r="IB21" s="71"/>
      <c r="IC21" s="71"/>
      <c r="ID21" s="71"/>
      <c r="IE21" s="71"/>
      <c r="IF21" s="71"/>
      <c r="IG21" s="71"/>
      <c r="IH21" s="71"/>
      <c r="II21" s="71"/>
      <c r="IJ21" s="71"/>
      <c r="IK21" s="71"/>
      <c r="IL21" s="71"/>
      <c r="IM21" s="71"/>
      <c r="IN21" s="71"/>
      <c r="IO21" s="71"/>
      <c r="IP21" s="71"/>
      <c r="IQ21" s="71"/>
    </row>
    <row r="22" spans="1:251" ht="20.100000000000001" customHeight="1">
      <c r="A22" s="66"/>
      <c r="B22" s="62"/>
      <c r="C22" s="64"/>
      <c r="D22" s="65"/>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71"/>
      <c r="FE22" s="71"/>
      <c r="FF22" s="71"/>
      <c r="FG22" s="71"/>
      <c r="FH22" s="71"/>
      <c r="FI22" s="71"/>
      <c r="FJ22" s="71"/>
      <c r="FK22" s="71"/>
      <c r="FL22" s="71"/>
      <c r="FM22" s="71"/>
      <c r="FN22" s="71"/>
      <c r="FO22" s="71"/>
      <c r="FP22" s="71"/>
      <c r="FQ22" s="71"/>
      <c r="FR22" s="71"/>
      <c r="FS22" s="71"/>
      <c r="FT22" s="71"/>
      <c r="FU22" s="71"/>
      <c r="FV22" s="71"/>
      <c r="FW22" s="71"/>
      <c r="FX22" s="71"/>
      <c r="FY22" s="71"/>
      <c r="FZ22" s="71"/>
      <c r="GA22" s="71"/>
      <c r="GB22" s="71"/>
      <c r="GC22" s="71"/>
      <c r="GD22" s="71"/>
      <c r="GE22" s="71"/>
      <c r="GF22" s="71"/>
      <c r="GG22" s="71"/>
      <c r="GH22" s="71"/>
      <c r="GI22" s="71"/>
      <c r="GJ22" s="71"/>
      <c r="GK22" s="71"/>
      <c r="GL22" s="71"/>
      <c r="GM22" s="71"/>
      <c r="GN22" s="71"/>
      <c r="GO22" s="71"/>
      <c r="GP22" s="71"/>
      <c r="GQ22" s="71"/>
      <c r="GR22" s="71"/>
      <c r="GS22" s="71"/>
      <c r="GT22" s="71"/>
      <c r="GU22" s="71"/>
      <c r="GV22" s="71"/>
      <c r="GW22" s="71"/>
      <c r="GX22" s="71"/>
      <c r="GY22" s="71"/>
      <c r="GZ22" s="71"/>
      <c r="HA22" s="71"/>
      <c r="HB22" s="71"/>
      <c r="HC22" s="71"/>
      <c r="HD22" s="71"/>
      <c r="HE22" s="71"/>
      <c r="HF22" s="71"/>
      <c r="HG22" s="71"/>
      <c r="HH22" s="71"/>
      <c r="HI22" s="71"/>
      <c r="HJ22" s="71"/>
      <c r="HK22" s="71"/>
      <c r="HL22" s="71"/>
      <c r="HM22" s="71"/>
      <c r="HN22" s="71"/>
      <c r="HO22" s="71"/>
      <c r="HP22" s="71"/>
      <c r="HQ22" s="71"/>
      <c r="HR22" s="71"/>
      <c r="HS22" s="71"/>
      <c r="HT22" s="71"/>
      <c r="HU22" s="71"/>
      <c r="HV22" s="71"/>
      <c r="HW22" s="71"/>
      <c r="HX22" s="71"/>
      <c r="HY22" s="71"/>
      <c r="HZ22" s="71"/>
      <c r="IA22" s="71"/>
      <c r="IB22" s="71"/>
      <c r="IC22" s="71"/>
      <c r="ID22" s="71"/>
      <c r="IE22" s="71"/>
      <c r="IF22" s="71"/>
      <c r="IG22" s="71"/>
      <c r="IH22" s="71"/>
      <c r="II22" s="71"/>
      <c r="IJ22" s="71"/>
      <c r="IK22" s="71"/>
      <c r="IL22" s="71"/>
      <c r="IM22" s="71"/>
      <c r="IN22" s="71"/>
      <c r="IO22" s="71"/>
      <c r="IP22" s="71"/>
      <c r="IQ22" s="71"/>
    </row>
    <row r="23" spans="1:251" ht="20.100000000000001" customHeight="1">
      <c r="A23" s="66"/>
      <c r="B23" s="62"/>
      <c r="C23" s="64"/>
      <c r="D23" s="65"/>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71"/>
      <c r="FE23" s="71"/>
      <c r="FF23" s="71"/>
      <c r="FG23" s="71"/>
      <c r="FH23" s="71"/>
      <c r="FI23" s="71"/>
      <c r="FJ23" s="71"/>
      <c r="FK23" s="71"/>
      <c r="FL23" s="71"/>
      <c r="FM23" s="71"/>
      <c r="FN23" s="71"/>
      <c r="FO23" s="71"/>
      <c r="FP23" s="71"/>
      <c r="FQ23" s="71"/>
      <c r="FR23" s="71"/>
      <c r="FS23" s="71"/>
      <c r="FT23" s="71"/>
      <c r="FU23" s="71"/>
      <c r="FV23" s="71"/>
      <c r="FW23" s="71"/>
      <c r="FX23" s="71"/>
      <c r="FY23" s="71"/>
      <c r="FZ23" s="71"/>
      <c r="GA23" s="71"/>
      <c r="GB23" s="71"/>
      <c r="GC23" s="71"/>
      <c r="GD23" s="71"/>
      <c r="GE23" s="71"/>
      <c r="GF23" s="71"/>
      <c r="GG23" s="71"/>
      <c r="GH23" s="71"/>
      <c r="GI23" s="71"/>
      <c r="GJ23" s="71"/>
      <c r="GK23" s="71"/>
      <c r="GL23" s="71"/>
      <c r="GM23" s="71"/>
      <c r="GN23" s="71"/>
      <c r="GO23" s="71"/>
      <c r="GP23" s="71"/>
      <c r="GQ23" s="71"/>
      <c r="GR23" s="71"/>
      <c r="GS23" s="71"/>
      <c r="GT23" s="71"/>
      <c r="GU23" s="71"/>
      <c r="GV23" s="71"/>
      <c r="GW23" s="71"/>
      <c r="GX23" s="71"/>
      <c r="GY23" s="71"/>
      <c r="GZ23" s="71"/>
      <c r="HA23" s="71"/>
      <c r="HB23" s="71"/>
      <c r="HC23" s="71"/>
      <c r="HD23" s="71"/>
      <c r="HE23" s="71"/>
      <c r="HF23" s="71"/>
      <c r="HG23" s="71"/>
      <c r="HH23" s="71"/>
      <c r="HI23" s="71"/>
      <c r="HJ23" s="71"/>
      <c r="HK23" s="71"/>
      <c r="HL23" s="71"/>
      <c r="HM23" s="71"/>
      <c r="HN23" s="71"/>
      <c r="HO23" s="71"/>
      <c r="HP23" s="71"/>
      <c r="HQ23" s="71"/>
      <c r="HR23" s="71"/>
      <c r="HS23" s="71"/>
      <c r="HT23" s="71"/>
      <c r="HU23" s="71"/>
      <c r="HV23" s="71"/>
      <c r="HW23" s="71"/>
      <c r="HX23" s="71"/>
      <c r="HY23" s="71"/>
      <c r="HZ23" s="71"/>
      <c r="IA23" s="71"/>
      <c r="IB23" s="71"/>
      <c r="IC23" s="71"/>
      <c r="ID23" s="71"/>
      <c r="IE23" s="71"/>
      <c r="IF23" s="71"/>
      <c r="IG23" s="71"/>
      <c r="IH23" s="71"/>
      <c r="II23" s="71"/>
      <c r="IJ23" s="71"/>
      <c r="IK23" s="71"/>
      <c r="IL23" s="71"/>
      <c r="IM23" s="71"/>
      <c r="IN23" s="71"/>
      <c r="IO23" s="71"/>
      <c r="IP23" s="71"/>
      <c r="IQ23" s="71"/>
    </row>
    <row r="24" spans="1:251" ht="20.100000000000001" customHeight="1">
      <c r="A24" s="66"/>
      <c r="B24" s="62"/>
      <c r="C24" s="64"/>
      <c r="D24" s="65"/>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71"/>
      <c r="FE24" s="71"/>
      <c r="FF24" s="71"/>
      <c r="FG24" s="71"/>
      <c r="FH24" s="71"/>
      <c r="FI24" s="71"/>
      <c r="FJ24" s="71"/>
      <c r="FK24" s="71"/>
      <c r="FL24" s="71"/>
      <c r="FM24" s="71"/>
      <c r="FN24" s="71"/>
      <c r="FO24" s="71"/>
      <c r="FP24" s="71"/>
      <c r="FQ24" s="71"/>
      <c r="FR24" s="71"/>
      <c r="FS24" s="71"/>
      <c r="FT24" s="71"/>
      <c r="FU24" s="71"/>
      <c r="FV24" s="71"/>
      <c r="FW24" s="71"/>
      <c r="FX24" s="71"/>
      <c r="FY24" s="71"/>
      <c r="FZ24" s="71"/>
      <c r="GA24" s="71"/>
      <c r="GB24" s="71"/>
      <c r="GC24" s="71"/>
      <c r="GD24" s="71"/>
      <c r="GE24" s="71"/>
      <c r="GF24" s="71"/>
      <c r="GG24" s="71"/>
      <c r="GH24" s="71"/>
      <c r="GI24" s="71"/>
      <c r="GJ24" s="71"/>
      <c r="GK24" s="71"/>
      <c r="GL24" s="71"/>
      <c r="GM24" s="71"/>
      <c r="GN24" s="71"/>
      <c r="GO24" s="71"/>
      <c r="GP24" s="71"/>
      <c r="GQ24" s="71"/>
      <c r="GR24" s="71"/>
      <c r="GS24" s="71"/>
      <c r="GT24" s="71"/>
      <c r="GU24" s="71"/>
      <c r="GV24" s="71"/>
      <c r="GW24" s="71"/>
      <c r="GX24" s="71"/>
      <c r="GY24" s="71"/>
      <c r="GZ24" s="71"/>
      <c r="HA24" s="71"/>
      <c r="HB24" s="71"/>
      <c r="HC24" s="71"/>
      <c r="HD24" s="71"/>
      <c r="HE24" s="71"/>
      <c r="HF24" s="71"/>
      <c r="HG24" s="71"/>
      <c r="HH24" s="71"/>
      <c r="HI24" s="71"/>
      <c r="HJ24" s="71"/>
      <c r="HK24" s="71"/>
      <c r="HL24" s="71"/>
      <c r="HM24" s="71"/>
      <c r="HN24" s="71"/>
      <c r="HO24" s="71"/>
      <c r="HP24" s="71"/>
      <c r="HQ24" s="71"/>
      <c r="HR24" s="71"/>
      <c r="HS24" s="71"/>
      <c r="HT24" s="71"/>
      <c r="HU24" s="71"/>
      <c r="HV24" s="71"/>
      <c r="HW24" s="71"/>
      <c r="HX24" s="71"/>
      <c r="HY24" s="71"/>
      <c r="HZ24" s="71"/>
      <c r="IA24" s="71"/>
      <c r="IB24" s="71"/>
      <c r="IC24" s="71"/>
      <c r="ID24" s="71"/>
      <c r="IE24" s="71"/>
      <c r="IF24" s="71"/>
      <c r="IG24" s="71"/>
      <c r="IH24" s="71"/>
      <c r="II24" s="71"/>
      <c r="IJ24" s="71"/>
      <c r="IK24" s="71"/>
      <c r="IL24" s="71"/>
      <c r="IM24" s="71"/>
      <c r="IN24" s="71"/>
      <c r="IO24" s="71"/>
      <c r="IP24" s="71"/>
      <c r="IQ24" s="71"/>
    </row>
    <row r="25" spans="1:251" ht="20.100000000000001" customHeight="1">
      <c r="A25" s="66"/>
      <c r="B25" s="62"/>
      <c r="C25" s="64"/>
      <c r="D25" s="65"/>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71"/>
      <c r="FE25" s="71"/>
      <c r="FF25" s="71"/>
      <c r="FG25" s="71"/>
      <c r="FH25" s="71"/>
      <c r="FI25" s="71"/>
      <c r="FJ25" s="71"/>
      <c r="FK25" s="71"/>
      <c r="FL25" s="71"/>
      <c r="FM25" s="71"/>
      <c r="FN25" s="71"/>
      <c r="FO25" s="71"/>
      <c r="FP25" s="71"/>
      <c r="FQ25" s="71"/>
      <c r="FR25" s="71"/>
      <c r="FS25" s="71"/>
      <c r="FT25" s="71"/>
      <c r="FU25" s="71"/>
      <c r="FV25" s="71"/>
      <c r="FW25" s="71"/>
      <c r="FX25" s="71"/>
      <c r="FY25" s="71"/>
      <c r="FZ25" s="71"/>
      <c r="GA25" s="71"/>
      <c r="GB25" s="71"/>
      <c r="GC25" s="71"/>
      <c r="GD25" s="71"/>
      <c r="GE25" s="71"/>
      <c r="GF25" s="71"/>
      <c r="GG25" s="71"/>
      <c r="GH25" s="71"/>
      <c r="GI25" s="71"/>
      <c r="GJ25" s="71"/>
      <c r="GK25" s="71"/>
      <c r="GL25" s="71"/>
      <c r="GM25" s="71"/>
      <c r="GN25" s="71"/>
      <c r="GO25" s="71"/>
      <c r="GP25" s="71"/>
      <c r="GQ25" s="71"/>
      <c r="GR25" s="71"/>
      <c r="GS25" s="71"/>
      <c r="GT25" s="71"/>
      <c r="GU25" s="71"/>
      <c r="GV25" s="71"/>
      <c r="GW25" s="71"/>
      <c r="GX25" s="71"/>
      <c r="GY25" s="71"/>
      <c r="GZ25" s="71"/>
      <c r="HA25" s="71"/>
      <c r="HB25" s="71"/>
      <c r="HC25" s="71"/>
      <c r="HD25" s="71"/>
      <c r="HE25" s="71"/>
      <c r="HF25" s="71"/>
      <c r="HG25" s="71"/>
      <c r="HH25" s="71"/>
      <c r="HI25" s="71"/>
      <c r="HJ25" s="71"/>
      <c r="HK25" s="71"/>
      <c r="HL25" s="71"/>
      <c r="HM25" s="71"/>
      <c r="HN25" s="71"/>
      <c r="HO25" s="71"/>
      <c r="HP25" s="71"/>
      <c r="HQ25" s="71"/>
      <c r="HR25" s="71"/>
      <c r="HS25" s="71"/>
      <c r="HT25" s="71"/>
      <c r="HU25" s="71"/>
      <c r="HV25" s="71"/>
      <c r="HW25" s="71"/>
      <c r="HX25" s="71"/>
      <c r="HY25" s="71"/>
      <c r="HZ25" s="71"/>
      <c r="IA25" s="71"/>
      <c r="IB25" s="71"/>
      <c r="IC25" s="71"/>
      <c r="ID25" s="71"/>
      <c r="IE25" s="71"/>
      <c r="IF25" s="71"/>
      <c r="IG25" s="71"/>
      <c r="IH25" s="71"/>
      <c r="II25" s="71"/>
      <c r="IJ25" s="71"/>
      <c r="IK25" s="71"/>
      <c r="IL25" s="71"/>
      <c r="IM25" s="71"/>
      <c r="IN25" s="71"/>
      <c r="IO25" s="71"/>
      <c r="IP25" s="71"/>
      <c r="IQ25" s="71"/>
    </row>
    <row r="26" spans="1:251" ht="20.100000000000001" customHeight="1">
      <c r="A26" s="66"/>
      <c r="B26" s="62"/>
      <c r="C26" s="64"/>
      <c r="D26" s="65"/>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71"/>
      <c r="FE26" s="71"/>
      <c r="FF26" s="71"/>
      <c r="FG26" s="71"/>
      <c r="FH26" s="71"/>
      <c r="FI26" s="71"/>
      <c r="FJ26" s="71"/>
      <c r="FK26" s="71"/>
      <c r="FL26" s="71"/>
      <c r="FM26" s="71"/>
      <c r="FN26" s="71"/>
      <c r="FO26" s="71"/>
      <c r="FP26" s="71"/>
      <c r="FQ26" s="71"/>
      <c r="FR26" s="71"/>
      <c r="FS26" s="71"/>
      <c r="FT26" s="71"/>
      <c r="FU26" s="71"/>
      <c r="FV26" s="71"/>
      <c r="FW26" s="71"/>
      <c r="FX26" s="71"/>
      <c r="FY26" s="71"/>
      <c r="FZ26" s="71"/>
      <c r="GA26" s="71"/>
      <c r="GB26" s="71"/>
      <c r="GC26" s="71"/>
      <c r="GD26" s="71"/>
      <c r="GE26" s="71"/>
      <c r="GF26" s="71"/>
      <c r="GG26" s="71"/>
      <c r="GH26" s="71"/>
      <c r="GI26" s="71"/>
      <c r="GJ26" s="71"/>
      <c r="GK26" s="71"/>
      <c r="GL26" s="71"/>
      <c r="GM26" s="71"/>
      <c r="GN26" s="71"/>
      <c r="GO26" s="71"/>
      <c r="GP26" s="71"/>
      <c r="GQ26" s="71"/>
      <c r="GR26" s="71"/>
      <c r="GS26" s="71"/>
      <c r="GT26" s="71"/>
      <c r="GU26" s="71"/>
      <c r="GV26" s="71"/>
      <c r="GW26" s="71"/>
      <c r="GX26" s="71"/>
      <c r="GY26" s="71"/>
      <c r="GZ26" s="71"/>
      <c r="HA26" s="71"/>
      <c r="HB26" s="71"/>
      <c r="HC26" s="71"/>
      <c r="HD26" s="71"/>
      <c r="HE26" s="71"/>
      <c r="HF26" s="71"/>
      <c r="HG26" s="71"/>
      <c r="HH26" s="71"/>
      <c r="HI26" s="71"/>
      <c r="HJ26" s="71"/>
      <c r="HK26" s="71"/>
      <c r="HL26" s="71"/>
      <c r="HM26" s="71"/>
      <c r="HN26" s="71"/>
      <c r="HO26" s="71"/>
      <c r="HP26" s="71"/>
      <c r="HQ26" s="71"/>
      <c r="HR26" s="71"/>
      <c r="HS26" s="71"/>
      <c r="HT26" s="71"/>
      <c r="HU26" s="71"/>
      <c r="HV26" s="71"/>
      <c r="HW26" s="71"/>
      <c r="HX26" s="71"/>
      <c r="HY26" s="71"/>
      <c r="HZ26" s="71"/>
      <c r="IA26" s="71"/>
      <c r="IB26" s="71"/>
      <c r="IC26" s="71"/>
      <c r="ID26" s="71"/>
      <c r="IE26" s="71"/>
      <c r="IF26" s="71"/>
      <c r="IG26" s="71"/>
      <c r="IH26" s="71"/>
      <c r="II26" s="71"/>
      <c r="IJ26" s="71"/>
      <c r="IK26" s="71"/>
      <c r="IL26" s="71"/>
      <c r="IM26" s="71"/>
      <c r="IN26" s="71"/>
      <c r="IO26" s="71"/>
      <c r="IP26" s="71"/>
      <c r="IQ26" s="71"/>
    </row>
    <row r="27" spans="1:251" ht="20.100000000000001" customHeight="1">
      <c r="A27" s="66"/>
      <c r="B27" s="62"/>
      <c r="C27" s="64"/>
      <c r="D27" s="65"/>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71"/>
      <c r="FE27" s="71"/>
      <c r="FF27" s="71"/>
      <c r="FG27" s="71"/>
      <c r="FH27" s="71"/>
      <c r="FI27" s="71"/>
      <c r="FJ27" s="71"/>
      <c r="FK27" s="71"/>
      <c r="FL27" s="71"/>
      <c r="FM27" s="71"/>
      <c r="FN27" s="71"/>
      <c r="FO27" s="71"/>
      <c r="FP27" s="71"/>
      <c r="FQ27" s="71"/>
      <c r="FR27" s="71"/>
      <c r="FS27" s="71"/>
      <c r="FT27" s="71"/>
      <c r="FU27" s="71"/>
      <c r="FV27" s="71"/>
      <c r="FW27" s="71"/>
      <c r="FX27" s="71"/>
      <c r="FY27" s="71"/>
      <c r="FZ27" s="71"/>
      <c r="GA27" s="71"/>
      <c r="GB27" s="71"/>
      <c r="GC27" s="71"/>
      <c r="GD27" s="71"/>
      <c r="GE27" s="71"/>
      <c r="GF27" s="71"/>
      <c r="GG27" s="71"/>
      <c r="GH27" s="71"/>
      <c r="GI27" s="71"/>
      <c r="GJ27" s="71"/>
      <c r="GK27" s="71"/>
      <c r="GL27" s="71"/>
      <c r="GM27" s="71"/>
      <c r="GN27" s="71"/>
      <c r="GO27" s="71"/>
      <c r="GP27" s="71"/>
      <c r="GQ27" s="71"/>
      <c r="GR27" s="71"/>
      <c r="GS27" s="71"/>
      <c r="GT27" s="71"/>
      <c r="GU27" s="71"/>
      <c r="GV27" s="71"/>
      <c r="GW27" s="71"/>
      <c r="GX27" s="71"/>
      <c r="GY27" s="71"/>
      <c r="GZ27" s="71"/>
      <c r="HA27" s="71"/>
      <c r="HB27" s="71"/>
      <c r="HC27" s="71"/>
      <c r="HD27" s="71"/>
      <c r="HE27" s="71"/>
      <c r="HF27" s="71"/>
      <c r="HG27" s="71"/>
      <c r="HH27" s="71"/>
      <c r="HI27" s="71"/>
      <c r="HJ27" s="71"/>
      <c r="HK27" s="71"/>
      <c r="HL27" s="71"/>
      <c r="HM27" s="71"/>
      <c r="HN27" s="71"/>
      <c r="HO27" s="71"/>
      <c r="HP27" s="71"/>
      <c r="HQ27" s="71"/>
      <c r="HR27" s="71"/>
      <c r="HS27" s="71"/>
      <c r="HT27" s="71"/>
      <c r="HU27" s="71"/>
      <c r="HV27" s="71"/>
      <c r="HW27" s="71"/>
      <c r="HX27" s="71"/>
      <c r="HY27" s="71"/>
      <c r="HZ27" s="71"/>
      <c r="IA27" s="71"/>
      <c r="IB27" s="71"/>
      <c r="IC27" s="71"/>
      <c r="ID27" s="71"/>
      <c r="IE27" s="71"/>
      <c r="IF27" s="71"/>
      <c r="IG27" s="71"/>
      <c r="IH27" s="71"/>
      <c r="II27" s="71"/>
      <c r="IJ27" s="71"/>
      <c r="IK27" s="71"/>
      <c r="IL27" s="71"/>
      <c r="IM27" s="71"/>
      <c r="IN27" s="71"/>
      <c r="IO27" s="71"/>
      <c r="IP27" s="71"/>
      <c r="IQ27" s="71"/>
    </row>
    <row r="28" spans="1:251" ht="20.100000000000001" customHeight="1">
      <c r="A28" s="66"/>
      <c r="B28" s="62"/>
      <c r="C28" s="64"/>
      <c r="D28" s="65"/>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71"/>
      <c r="FE28" s="71"/>
      <c r="FF28" s="71"/>
      <c r="FG28" s="71"/>
      <c r="FH28" s="71"/>
      <c r="FI28" s="71"/>
      <c r="FJ28" s="71"/>
      <c r="FK28" s="71"/>
      <c r="FL28" s="71"/>
      <c r="FM28" s="71"/>
      <c r="FN28" s="71"/>
      <c r="FO28" s="71"/>
      <c r="FP28" s="71"/>
      <c r="FQ28" s="71"/>
      <c r="FR28" s="71"/>
      <c r="FS28" s="71"/>
      <c r="FT28" s="71"/>
      <c r="FU28" s="71"/>
      <c r="FV28" s="71"/>
      <c r="FW28" s="71"/>
      <c r="FX28" s="71"/>
      <c r="FY28" s="71"/>
      <c r="FZ28" s="71"/>
      <c r="GA28" s="71"/>
      <c r="GB28" s="71"/>
      <c r="GC28" s="71"/>
      <c r="GD28" s="71"/>
      <c r="GE28" s="71"/>
      <c r="GF28" s="71"/>
      <c r="GG28" s="71"/>
      <c r="GH28" s="71"/>
      <c r="GI28" s="71"/>
      <c r="GJ28" s="71"/>
      <c r="GK28" s="71"/>
      <c r="GL28" s="71"/>
      <c r="GM28" s="71"/>
      <c r="GN28" s="71"/>
      <c r="GO28" s="71"/>
      <c r="GP28" s="71"/>
      <c r="GQ28" s="71"/>
      <c r="GR28" s="71"/>
      <c r="GS28" s="71"/>
      <c r="GT28" s="71"/>
      <c r="GU28" s="71"/>
      <c r="GV28" s="71"/>
      <c r="GW28" s="71"/>
      <c r="GX28" s="71"/>
      <c r="GY28" s="71"/>
      <c r="GZ28" s="71"/>
      <c r="HA28" s="71"/>
      <c r="HB28" s="71"/>
      <c r="HC28" s="71"/>
      <c r="HD28" s="71"/>
      <c r="HE28" s="71"/>
      <c r="HF28" s="71"/>
      <c r="HG28" s="71"/>
      <c r="HH28" s="71"/>
      <c r="HI28" s="71"/>
      <c r="HJ28" s="71"/>
      <c r="HK28" s="71"/>
      <c r="HL28" s="71"/>
      <c r="HM28" s="71"/>
      <c r="HN28" s="71"/>
      <c r="HO28" s="71"/>
      <c r="HP28" s="71"/>
      <c r="HQ28" s="71"/>
      <c r="HR28" s="71"/>
      <c r="HS28" s="71"/>
      <c r="HT28" s="71"/>
      <c r="HU28" s="71"/>
      <c r="HV28" s="71"/>
      <c r="HW28" s="71"/>
      <c r="HX28" s="71"/>
      <c r="HY28" s="71"/>
      <c r="HZ28" s="71"/>
      <c r="IA28" s="71"/>
      <c r="IB28" s="71"/>
      <c r="IC28" s="71"/>
      <c r="ID28" s="71"/>
      <c r="IE28" s="71"/>
      <c r="IF28" s="71"/>
      <c r="IG28" s="71"/>
      <c r="IH28" s="71"/>
      <c r="II28" s="71"/>
      <c r="IJ28" s="71"/>
      <c r="IK28" s="71"/>
      <c r="IL28" s="71"/>
      <c r="IM28" s="71"/>
      <c r="IN28" s="71"/>
      <c r="IO28" s="71"/>
      <c r="IP28" s="71"/>
      <c r="IQ28" s="71"/>
    </row>
    <row r="29" spans="1:251" ht="20.100000000000001" customHeight="1">
      <c r="A29" s="66"/>
      <c r="B29" s="62"/>
      <c r="C29" s="64"/>
      <c r="D29" s="65"/>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71"/>
      <c r="FE29" s="71"/>
      <c r="FF29" s="71"/>
      <c r="FG29" s="71"/>
      <c r="FH29" s="71"/>
      <c r="FI29" s="71"/>
      <c r="FJ29" s="71"/>
      <c r="FK29" s="71"/>
      <c r="FL29" s="71"/>
      <c r="FM29" s="71"/>
      <c r="FN29" s="71"/>
      <c r="FO29" s="71"/>
      <c r="FP29" s="71"/>
      <c r="FQ29" s="71"/>
      <c r="FR29" s="71"/>
      <c r="FS29" s="71"/>
      <c r="FT29" s="71"/>
      <c r="FU29" s="71"/>
      <c r="FV29" s="71"/>
      <c r="FW29" s="71"/>
      <c r="FX29" s="71"/>
      <c r="FY29" s="71"/>
      <c r="FZ29" s="71"/>
      <c r="GA29" s="71"/>
      <c r="GB29" s="71"/>
      <c r="GC29" s="71"/>
      <c r="GD29" s="71"/>
      <c r="GE29" s="71"/>
      <c r="GF29" s="71"/>
      <c r="GG29" s="71"/>
      <c r="GH29" s="71"/>
      <c r="GI29" s="71"/>
      <c r="GJ29" s="71"/>
      <c r="GK29" s="71"/>
      <c r="GL29" s="71"/>
      <c r="GM29" s="71"/>
      <c r="GN29" s="71"/>
      <c r="GO29" s="71"/>
      <c r="GP29" s="71"/>
      <c r="GQ29" s="71"/>
      <c r="GR29" s="71"/>
      <c r="GS29" s="71"/>
      <c r="GT29" s="71"/>
      <c r="GU29" s="71"/>
      <c r="GV29" s="71"/>
      <c r="GW29" s="71"/>
      <c r="GX29" s="71"/>
      <c r="GY29" s="71"/>
      <c r="GZ29" s="71"/>
      <c r="HA29" s="71"/>
      <c r="HB29" s="71"/>
      <c r="HC29" s="71"/>
      <c r="HD29" s="71"/>
      <c r="HE29" s="71"/>
      <c r="HF29" s="71"/>
      <c r="HG29" s="71"/>
      <c r="HH29" s="71"/>
      <c r="HI29" s="71"/>
      <c r="HJ29" s="71"/>
      <c r="HK29" s="71"/>
      <c r="HL29" s="71"/>
      <c r="HM29" s="71"/>
      <c r="HN29" s="71"/>
      <c r="HO29" s="71"/>
      <c r="HP29" s="71"/>
      <c r="HQ29" s="71"/>
      <c r="HR29" s="71"/>
      <c r="HS29" s="71"/>
      <c r="HT29" s="71"/>
      <c r="HU29" s="71"/>
      <c r="HV29" s="71"/>
      <c r="HW29" s="71"/>
      <c r="HX29" s="71"/>
      <c r="HY29" s="71"/>
      <c r="HZ29" s="71"/>
      <c r="IA29" s="71"/>
      <c r="IB29" s="71"/>
      <c r="IC29" s="71"/>
      <c r="ID29" s="71"/>
      <c r="IE29" s="71"/>
      <c r="IF29" s="71"/>
      <c r="IG29" s="71"/>
      <c r="IH29" s="71"/>
      <c r="II29" s="71"/>
      <c r="IJ29" s="71"/>
      <c r="IK29" s="71"/>
      <c r="IL29" s="71"/>
      <c r="IM29" s="71"/>
      <c r="IN29" s="71"/>
      <c r="IO29" s="71"/>
      <c r="IP29" s="71"/>
      <c r="IQ29" s="71"/>
    </row>
    <row r="30" spans="1:251" ht="20.100000000000001" customHeight="1">
      <c r="A30" s="37"/>
      <c r="B30" s="62"/>
      <c r="C30" s="64"/>
      <c r="D30" s="65"/>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71"/>
      <c r="FE30" s="71"/>
      <c r="FF30" s="71"/>
      <c r="FG30" s="71"/>
      <c r="FH30" s="71"/>
      <c r="FI30" s="71"/>
      <c r="FJ30" s="71"/>
      <c r="FK30" s="71"/>
      <c r="FL30" s="71"/>
      <c r="FM30" s="71"/>
      <c r="FN30" s="71"/>
      <c r="FO30" s="71"/>
      <c r="FP30" s="71"/>
      <c r="FQ30" s="71"/>
      <c r="FR30" s="71"/>
      <c r="FS30" s="71"/>
      <c r="FT30" s="71"/>
      <c r="FU30" s="71"/>
      <c r="FV30" s="71"/>
      <c r="FW30" s="71"/>
      <c r="FX30" s="71"/>
      <c r="FY30" s="71"/>
      <c r="FZ30" s="71"/>
      <c r="GA30" s="71"/>
      <c r="GB30" s="71"/>
      <c r="GC30" s="71"/>
      <c r="GD30" s="71"/>
      <c r="GE30" s="71"/>
      <c r="GF30" s="71"/>
      <c r="GG30" s="71"/>
      <c r="GH30" s="71"/>
      <c r="GI30" s="71"/>
      <c r="GJ30" s="71"/>
      <c r="GK30" s="71"/>
      <c r="GL30" s="71"/>
      <c r="GM30" s="71"/>
      <c r="GN30" s="71"/>
      <c r="GO30" s="71"/>
      <c r="GP30" s="71"/>
      <c r="GQ30" s="71"/>
      <c r="GR30" s="71"/>
      <c r="GS30" s="71"/>
      <c r="GT30" s="71"/>
      <c r="GU30" s="71"/>
      <c r="GV30" s="71"/>
      <c r="GW30" s="71"/>
      <c r="GX30" s="71"/>
      <c r="GY30" s="71"/>
      <c r="GZ30" s="71"/>
      <c r="HA30" s="71"/>
      <c r="HB30" s="71"/>
      <c r="HC30" s="71"/>
      <c r="HD30" s="71"/>
      <c r="HE30" s="71"/>
      <c r="HF30" s="71"/>
      <c r="HG30" s="71"/>
      <c r="HH30" s="71"/>
      <c r="HI30" s="71"/>
      <c r="HJ30" s="71"/>
      <c r="HK30" s="71"/>
      <c r="HL30" s="71"/>
      <c r="HM30" s="71"/>
      <c r="HN30" s="71"/>
      <c r="HO30" s="71"/>
      <c r="HP30" s="71"/>
      <c r="HQ30" s="71"/>
      <c r="HR30" s="71"/>
      <c r="HS30" s="71"/>
      <c r="HT30" s="71"/>
      <c r="HU30" s="71"/>
      <c r="HV30" s="71"/>
      <c r="HW30" s="71"/>
      <c r="HX30" s="71"/>
      <c r="HY30" s="71"/>
      <c r="HZ30" s="71"/>
      <c r="IA30" s="71"/>
      <c r="IB30" s="71"/>
      <c r="IC30" s="71"/>
      <c r="ID30" s="71"/>
      <c r="IE30" s="71"/>
      <c r="IF30" s="71"/>
      <c r="IG30" s="71"/>
      <c r="IH30" s="71"/>
      <c r="II30" s="71"/>
      <c r="IJ30" s="71"/>
      <c r="IK30" s="71"/>
      <c r="IL30" s="71"/>
      <c r="IM30" s="71"/>
      <c r="IN30" s="71"/>
      <c r="IO30" s="71"/>
      <c r="IP30" s="71"/>
      <c r="IQ30" s="71"/>
    </row>
    <row r="31" spans="1:251" ht="20.100000000000001" customHeight="1">
      <c r="A31" s="37"/>
      <c r="B31" s="62"/>
      <c r="C31" s="64"/>
      <c r="D31" s="65"/>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3"/>
      <c r="BU31" s="43"/>
      <c r="BV31" s="43"/>
      <c r="BW31" s="43"/>
      <c r="BX31" s="43"/>
      <c r="BY31" s="43"/>
      <c r="BZ31" s="43"/>
      <c r="CA31" s="43"/>
      <c r="CB31" s="43"/>
      <c r="CC31" s="43"/>
      <c r="CD31" s="43"/>
      <c r="CE31" s="43"/>
      <c r="CF31" s="43"/>
      <c r="CG31" s="43"/>
      <c r="CH31" s="43"/>
      <c r="CI31" s="43"/>
      <c r="CJ31" s="43"/>
      <c r="CK31" s="43"/>
      <c r="CL31" s="43"/>
      <c r="CM31" s="43"/>
      <c r="CN31" s="43"/>
      <c r="CO31" s="43"/>
      <c r="CP31" s="43"/>
      <c r="CQ31" s="43"/>
      <c r="CR31" s="43"/>
      <c r="CS31" s="43"/>
      <c r="CT31" s="43"/>
      <c r="CU31" s="43"/>
      <c r="CV31" s="43"/>
      <c r="CW31" s="43"/>
      <c r="CX31" s="43"/>
      <c r="CY31" s="43"/>
      <c r="CZ31" s="43"/>
      <c r="DA31" s="43"/>
      <c r="DB31" s="43"/>
      <c r="DC31" s="43"/>
      <c r="DD31" s="43"/>
      <c r="DE31" s="43"/>
      <c r="DF31" s="43"/>
      <c r="DG31" s="43"/>
      <c r="DH31" s="43"/>
      <c r="DI31" s="43"/>
      <c r="DJ31" s="43"/>
      <c r="DK31" s="43"/>
      <c r="DL31" s="43"/>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3"/>
      <c r="EL31" s="43"/>
      <c r="EM31" s="43"/>
      <c r="EN31" s="43"/>
      <c r="EO31" s="43"/>
      <c r="EP31" s="43"/>
      <c r="EQ31" s="43"/>
      <c r="ER31" s="43"/>
      <c r="ES31" s="43"/>
      <c r="ET31" s="43"/>
      <c r="EU31" s="43"/>
      <c r="EV31" s="43"/>
      <c r="EW31" s="43"/>
      <c r="EX31" s="43"/>
      <c r="EY31" s="43"/>
      <c r="EZ31" s="43"/>
      <c r="FA31" s="43"/>
      <c r="FB31" s="43"/>
      <c r="FC31" s="43"/>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row>
    <row r="32" spans="1:251" ht="20.100000000000001" customHeight="1">
      <c r="A32" s="37"/>
      <c r="B32" s="62"/>
      <c r="C32" s="60"/>
      <c r="D32" s="59"/>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c r="BH32" s="43"/>
      <c r="BI32" s="43"/>
      <c r="BJ32" s="43"/>
      <c r="BK32" s="43"/>
      <c r="BL32" s="43"/>
      <c r="BM32" s="43"/>
      <c r="BN32" s="43"/>
      <c r="BO32" s="43"/>
      <c r="BP32" s="43"/>
      <c r="BQ32" s="43"/>
      <c r="BR32" s="43"/>
      <c r="BS32" s="43"/>
      <c r="BT32" s="43"/>
      <c r="BU32" s="43"/>
      <c r="BV32" s="43"/>
      <c r="BW32" s="43"/>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c r="DQ32" s="43"/>
      <c r="DR32" s="43"/>
      <c r="DS32" s="43"/>
      <c r="DT32" s="43"/>
      <c r="DU32" s="43"/>
      <c r="DV32" s="43"/>
      <c r="DW32" s="43"/>
      <c r="DX32" s="43"/>
      <c r="DY32" s="43"/>
      <c r="DZ32" s="43"/>
      <c r="EA32" s="43"/>
      <c r="EB32" s="43"/>
      <c r="EC32" s="43"/>
      <c r="ED32" s="43"/>
      <c r="EE32" s="43"/>
      <c r="EF32" s="43"/>
      <c r="EG32" s="43"/>
      <c r="EH32" s="43"/>
      <c r="EI32" s="43"/>
      <c r="EJ32" s="43"/>
      <c r="EK32" s="43"/>
      <c r="EL32" s="43"/>
      <c r="EM32" s="43"/>
      <c r="EN32" s="43"/>
      <c r="EO32" s="43"/>
      <c r="EP32" s="43"/>
      <c r="EQ32" s="43"/>
      <c r="ER32" s="43"/>
      <c r="ES32" s="43"/>
      <c r="ET32" s="43"/>
      <c r="EU32" s="43"/>
      <c r="EV32" s="43"/>
      <c r="EW32" s="43"/>
      <c r="EX32" s="43"/>
      <c r="EY32" s="43"/>
      <c r="EZ32" s="43"/>
      <c r="FA32" s="43"/>
      <c r="FB32" s="43"/>
      <c r="FC32" s="43"/>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row>
    <row r="33" spans="1:251" ht="20.100000000000001" customHeight="1">
      <c r="A33" s="21" t="s">
        <v>484</v>
      </c>
      <c r="B33" s="186">
        <f>SUM(B7:B17)</f>
        <v>1711.72</v>
      </c>
      <c r="C33" s="68" t="s">
        <v>485</v>
      </c>
      <c r="D33" s="188">
        <f>SUM(D7:D32)</f>
        <v>1711.72</v>
      </c>
      <c r="F33" s="11"/>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row>
    <row r="34" spans="1:251" ht="20.100000000000001" customHeight="1">
      <c r="A34" s="57" t="s">
        <v>486</v>
      </c>
      <c r="B34" s="186"/>
      <c r="C34" s="64" t="s">
        <v>487</v>
      </c>
      <c r="D34" s="188">
        <f>B36-D33</f>
        <v>0</v>
      </c>
      <c r="E34" s="11"/>
      <c r="F34" s="11"/>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row>
    <row r="35" spans="1:251" ht="20.100000000000001" customHeight="1">
      <c r="A35" s="57" t="s">
        <v>488</v>
      </c>
      <c r="B35" s="132"/>
      <c r="C35" s="67"/>
      <c r="D35" s="188"/>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row>
    <row r="36" spans="1:251" ht="20.100000000000001" customHeight="1">
      <c r="A36" s="70" t="s">
        <v>489</v>
      </c>
      <c r="B36" s="187">
        <f>B33+B35</f>
        <v>1711.72</v>
      </c>
      <c r="C36" s="60" t="s">
        <v>490</v>
      </c>
      <c r="D36" s="188">
        <f>D33+D34</f>
        <v>1711.72</v>
      </c>
      <c r="E36" s="11"/>
    </row>
    <row r="43" spans="1:251" ht="20.100000000000001" customHeight="1">
      <c r="C43" s="11"/>
    </row>
  </sheetData>
  <mergeCells count="2">
    <mergeCell ref="A5:B5"/>
    <mergeCell ref="C5:D5"/>
  </mergeCells>
  <phoneticPr fontId="26" type="noConversion"/>
  <printOptions horizontalCentered="1"/>
  <pageMargins left="0" right="0" top="0" bottom="0" header="0.499305555555556" footer="0.499305555555556"/>
  <pageSetup paperSize="9" scale="76"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showZeros="0" zoomScale="70" zoomScaleNormal="70" workbookViewId="0">
      <selection activeCell="I25" sqref="I25"/>
    </sheetView>
  </sheetViews>
  <sheetFormatPr defaultColWidth="6.88671875" defaultRowHeight="12.75" customHeight="1"/>
  <cols>
    <col min="1" max="1" width="12.21875" style="8" customWidth="1"/>
    <col min="2" max="2" width="33.77734375" style="8" customWidth="1"/>
    <col min="3" max="3" width="11.33203125" style="8" customWidth="1"/>
    <col min="4" max="4" width="16.21875" style="8" customWidth="1"/>
    <col min="5" max="5" width="20.6640625" style="8" customWidth="1"/>
    <col min="6" max="7" width="9.33203125" style="8" customWidth="1"/>
    <col min="8" max="8" width="12.44140625" style="8" customWidth="1"/>
    <col min="9" max="9" width="11" style="8" customWidth="1"/>
    <col min="10" max="10" width="10.21875" style="8" customWidth="1"/>
    <col min="11" max="11" width="6.44140625" style="8" customWidth="1"/>
    <col min="12" max="12" width="9.33203125" style="8" customWidth="1"/>
    <col min="13" max="16384" width="6.88671875" style="8"/>
  </cols>
  <sheetData>
    <row r="1" spans="1:12" ht="20.100000000000001" customHeight="1">
      <c r="A1" s="10" t="s">
        <v>491</v>
      </c>
      <c r="L1" s="40"/>
    </row>
    <row r="2" spans="1:12" ht="27" customHeight="1">
      <c r="A2" s="22" t="s">
        <v>492</v>
      </c>
      <c r="B2" s="12"/>
      <c r="C2" s="12"/>
      <c r="D2" s="12"/>
      <c r="E2" s="12"/>
      <c r="F2" s="12"/>
      <c r="G2" s="12"/>
      <c r="H2" s="12"/>
      <c r="I2" s="12"/>
      <c r="J2" s="12"/>
      <c r="K2" s="12"/>
      <c r="L2" s="12"/>
    </row>
    <row r="3" spans="1:12" ht="7.2" customHeight="1">
      <c r="A3" s="23"/>
      <c r="B3" s="23"/>
      <c r="C3" s="23"/>
      <c r="D3" s="23"/>
      <c r="E3" s="23"/>
      <c r="F3" s="23"/>
      <c r="G3" s="23"/>
      <c r="H3" s="23"/>
      <c r="I3" s="23"/>
      <c r="J3" s="23"/>
      <c r="K3" s="23"/>
      <c r="L3" s="23"/>
    </row>
    <row r="4" spans="1:12" ht="20.100000000000001" customHeight="1">
      <c r="A4" s="24"/>
      <c r="B4" s="24"/>
      <c r="C4" s="24"/>
      <c r="D4" s="24"/>
      <c r="E4" s="24"/>
      <c r="F4" s="24"/>
      <c r="G4" s="24"/>
      <c r="H4" s="24"/>
      <c r="I4" s="24"/>
      <c r="J4" s="24"/>
      <c r="K4" s="24"/>
      <c r="L4" s="41" t="s">
        <v>313</v>
      </c>
    </row>
    <row r="5" spans="1:12" ht="24" customHeight="1">
      <c r="A5" s="201" t="s">
        <v>493</v>
      </c>
      <c r="B5" s="201"/>
      <c r="C5" s="203" t="s">
        <v>318</v>
      </c>
      <c r="D5" s="198" t="s">
        <v>488</v>
      </c>
      <c r="E5" s="198" t="s">
        <v>494</v>
      </c>
      <c r="F5" s="198" t="s">
        <v>479</v>
      </c>
      <c r="G5" s="198" t="s">
        <v>480</v>
      </c>
      <c r="H5" s="202" t="s">
        <v>481</v>
      </c>
      <c r="I5" s="203"/>
      <c r="J5" s="198" t="s">
        <v>482</v>
      </c>
      <c r="K5" s="198" t="s">
        <v>483</v>
      </c>
      <c r="L5" s="200" t="s">
        <v>486</v>
      </c>
    </row>
    <row r="6" spans="1:12" ht="34.200000000000003" customHeight="1">
      <c r="A6" s="26" t="s">
        <v>338</v>
      </c>
      <c r="B6" s="27" t="s">
        <v>339</v>
      </c>
      <c r="C6" s="199"/>
      <c r="D6" s="199"/>
      <c r="E6" s="199"/>
      <c r="F6" s="199"/>
      <c r="G6" s="199"/>
      <c r="H6" s="25" t="s">
        <v>495</v>
      </c>
      <c r="I6" s="25" t="s">
        <v>496</v>
      </c>
      <c r="J6" s="199"/>
      <c r="K6" s="199"/>
      <c r="L6" s="199"/>
    </row>
    <row r="7" spans="1:12" ht="19.95" customHeight="1">
      <c r="A7" s="28"/>
      <c r="B7" s="29" t="s">
        <v>318</v>
      </c>
      <c r="C7" s="30">
        <f>C8+C13+C19+C22</f>
        <v>1711.72</v>
      </c>
      <c r="D7" s="30">
        <f t="shared" ref="D7:E7" si="0">D8+D13+D19+D22</f>
        <v>0</v>
      </c>
      <c r="E7" s="30">
        <f t="shared" si="0"/>
        <v>1711.72</v>
      </c>
      <c r="F7" s="31"/>
      <c r="G7" s="31"/>
      <c r="H7" s="4"/>
      <c r="I7" s="4"/>
      <c r="J7" s="31"/>
      <c r="K7" s="31"/>
      <c r="L7" s="31"/>
    </row>
    <row r="8" spans="1:12" ht="19.95" customHeight="1">
      <c r="A8" s="32">
        <v>208</v>
      </c>
      <c r="B8" s="33" t="s">
        <v>343</v>
      </c>
      <c r="C8" s="181">
        <f>D8+E8</f>
        <v>39.14</v>
      </c>
      <c r="D8" s="181"/>
      <c r="E8" s="181">
        <v>39.14</v>
      </c>
      <c r="F8" s="18"/>
      <c r="G8" s="18"/>
      <c r="H8" s="18"/>
      <c r="I8" s="18"/>
      <c r="J8" s="18"/>
      <c r="K8" s="18"/>
      <c r="L8" s="18"/>
    </row>
    <row r="9" spans="1:12" ht="19.95" customHeight="1">
      <c r="A9" s="34">
        <v>20805</v>
      </c>
      <c r="B9" s="33" t="s">
        <v>344</v>
      </c>
      <c r="C9" s="181">
        <f t="shared" ref="C9:C39" si="1">D9+E9</f>
        <v>39.14</v>
      </c>
      <c r="D9" s="181"/>
      <c r="E9" s="181">
        <v>39.14</v>
      </c>
      <c r="F9" s="35"/>
      <c r="G9" s="35"/>
      <c r="H9" s="35"/>
      <c r="I9" s="35"/>
      <c r="J9" s="35"/>
      <c r="K9" s="35"/>
      <c r="L9" s="35"/>
    </row>
    <row r="10" spans="1:12" ht="19.95" customHeight="1">
      <c r="A10" s="36">
        <v>2080505</v>
      </c>
      <c r="B10" s="33" t="s">
        <v>345</v>
      </c>
      <c r="C10" s="181">
        <f t="shared" si="1"/>
        <v>0</v>
      </c>
      <c r="D10" s="181"/>
      <c r="E10" s="181">
        <v>0</v>
      </c>
      <c r="F10" s="35"/>
      <c r="G10" s="35"/>
      <c r="H10" s="35"/>
      <c r="I10" s="35"/>
      <c r="J10" s="35"/>
      <c r="K10" s="35"/>
      <c r="L10" s="35"/>
    </row>
    <row r="11" spans="1:12" ht="19.95" customHeight="1">
      <c r="A11" s="36">
        <v>2080506</v>
      </c>
      <c r="B11" s="33" t="s">
        <v>346</v>
      </c>
      <c r="C11" s="181">
        <f t="shared" si="1"/>
        <v>17.61</v>
      </c>
      <c r="D11" s="181"/>
      <c r="E11" s="181">
        <v>17.61</v>
      </c>
      <c r="F11" s="35"/>
      <c r="G11" s="35"/>
      <c r="H11" s="35"/>
      <c r="I11" s="35"/>
      <c r="J11" s="35"/>
      <c r="K11" s="35"/>
      <c r="L11" s="35"/>
    </row>
    <row r="12" spans="1:12" ht="19.95" customHeight="1">
      <c r="A12" s="36">
        <v>2080599</v>
      </c>
      <c r="B12" s="33" t="s">
        <v>347</v>
      </c>
      <c r="C12" s="181">
        <f t="shared" si="1"/>
        <v>21.53</v>
      </c>
      <c r="D12" s="181"/>
      <c r="E12" s="181">
        <v>21.53</v>
      </c>
      <c r="F12" s="35"/>
      <c r="G12" s="35"/>
      <c r="H12" s="35"/>
      <c r="I12" s="35"/>
      <c r="J12" s="35"/>
      <c r="K12" s="35"/>
      <c r="L12" s="35"/>
    </row>
    <row r="13" spans="1:12" ht="19.95" customHeight="1">
      <c r="A13" s="32">
        <v>210</v>
      </c>
      <c r="B13" s="33" t="s">
        <v>327</v>
      </c>
      <c r="C13" s="181">
        <f t="shared" si="1"/>
        <v>27.12</v>
      </c>
      <c r="D13" s="181"/>
      <c r="E13" s="181">
        <v>27.12</v>
      </c>
      <c r="F13" s="35"/>
      <c r="G13" s="35"/>
      <c r="H13" s="35"/>
      <c r="I13" s="35"/>
      <c r="J13" s="35"/>
      <c r="K13" s="35"/>
      <c r="L13" s="35"/>
    </row>
    <row r="14" spans="1:12" ht="19.95" customHeight="1">
      <c r="A14" s="34">
        <v>21011</v>
      </c>
      <c r="B14" s="33" t="s">
        <v>348</v>
      </c>
      <c r="C14" s="181">
        <f t="shared" si="1"/>
        <v>27.12</v>
      </c>
      <c r="D14" s="181"/>
      <c r="E14" s="181">
        <v>27.12</v>
      </c>
      <c r="F14" s="37"/>
      <c r="G14" s="37"/>
      <c r="H14" s="37"/>
      <c r="I14" s="35"/>
      <c r="J14" s="35"/>
      <c r="K14" s="35"/>
      <c r="L14" s="35"/>
    </row>
    <row r="15" spans="1:12" ht="19.95" customHeight="1">
      <c r="A15" s="36">
        <v>2101101</v>
      </c>
      <c r="B15" s="33" t="s">
        <v>349</v>
      </c>
      <c r="C15" s="181">
        <f t="shared" si="1"/>
        <v>23.44</v>
      </c>
      <c r="D15" s="181"/>
      <c r="E15" s="181">
        <v>23.44</v>
      </c>
      <c r="F15" s="37"/>
      <c r="G15" s="37"/>
      <c r="H15" s="37"/>
      <c r="I15" s="37"/>
      <c r="J15" s="35"/>
      <c r="K15" s="35"/>
      <c r="L15" s="37"/>
    </row>
    <row r="16" spans="1:12" ht="19.95" customHeight="1">
      <c r="A16" s="36">
        <v>2101102</v>
      </c>
      <c r="B16" s="33" t="s">
        <v>350</v>
      </c>
      <c r="C16" s="181">
        <f t="shared" si="1"/>
        <v>0</v>
      </c>
      <c r="D16" s="181"/>
      <c r="E16" s="181">
        <v>0</v>
      </c>
      <c r="F16" s="37"/>
      <c r="G16" s="37"/>
      <c r="H16" s="37"/>
      <c r="I16" s="37"/>
      <c r="J16" s="35"/>
      <c r="K16" s="35"/>
      <c r="L16" s="35"/>
    </row>
    <row r="17" spans="1:12" ht="19.95" customHeight="1">
      <c r="A17" s="36">
        <v>2101103</v>
      </c>
      <c r="B17" s="33" t="s">
        <v>351</v>
      </c>
      <c r="C17" s="181">
        <f t="shared" si="1"/>
        <v>3.68</v>
      </c>
      <c r="D17" s="181"/>
      <c r="E17" s="181">
        <v>3.68</v>
      </c>
      <c r="F17" s="37"/>
      <c r="G17" s="37"/>
      <c r="H17" s="37"/>
      <c r="I17" s="37"/>
      <c r="J17" s="35"/>
      <c r="K17" s="37"/>
      <c r="L17" s="37"/>
    </row>
    <row r="18" spans="1:12" ht="19.95" customHeight="1">
      <c r="A18" s="36">
        <v>2101199</v>
      </c>
      <c r="B18" s="33" t="s">
        <v>352</v>
      </c>
      <c r="C18" s="181">
        <f t="shared" si="1"/>
        <v>0</v>
      </c>
      <c r="D18" s="181"/>
      <c r="E18" s="181">
        <v>0</v>
      </c>
      <c r="F18" s="37"/>
      <c r="G18" s="37"/>
      <c r="H18" s="37"/>
      <c r="I18" s="35"/>
      <c r="J18" s="35"/>
      <c r="K18" s="37"/>
      <c r="L18" s="37"/>
    </row>
    <row r="19" spans="1:12" ht="19.95" customHeight="1">
      <c r="A19" s="32">
        <v>221</v>
      </c>
      <c r="B19" s="33" t="s">
        <v>329</v>
      </c>
      <c r="C19" s="181">
        <f t="shared" si="1"/>
        <v>26.41</v>
      </c>
      <c r="D19" s="181"/>
      <c r="E19" s="181">
        <v>26.41</v>
      </c>
      <c r="F19" s="37"/>
      <c r="G19" s="37"/>
      <c r="H19" s="37"/>
      <c r="I19" s="35"/>
      <c r="J19" s="37"/>
      <c r="K19" s="37"/>
      <c r="L19" s="37"/>
    </row>
    <row r="20" spans="1:12" ht="19.95" customHeight="1">
      <c r="A20" s="34">
        <v>22102</v>
      </c>
      <c r="B20" s="33" t="s">
        <v>353</v>
      </c>
      <c r="C20" s="181">
        <f t="shared" si="1"/>
        <v>26.41</v>
      </c>
      <c r="D20" s="181"/>
      <c r="E20" s="181">
        <v>26.41</v>
      </c>
      <c r="F20" s="37"/>
      <c r="G20" s="37"/>
      <c r="H20" s="37"/>
      <c r="I20" s="35"/>
      <c r="J20" s="37"/>
      <c r="K20" s="35"/>
      <c r="L20" s="37"/>
    </row>
    <row r="21" spans="1:12" ht="19.95" customHeight="1">
      <c r="A21" s="36">
        <v>2210201</v>
      </c>
      <c r="B21" s="33" t="s">
        <v>354</v>
      </c>
      <c r="C21" s="181">
        <f t="shared" si="1"/>
        <v>26.41</v>
      </c>
      <c r="D21" s="181"/>
      <c r="E21" s="181">
        <v>26.41</v>
      </c>
      <c r="F21" s="37"/>
      <c r="G21" s="37"/>
      <c r="H21" s="37"/>
      <c r="I21" s="37"/>
      <c r="J21" s="37"/>
      <c r="K21" s="37"/>
      <c r="L21" s="37"/>
    </row>
    <row r="22" spans="1:12" ht="19.95" customHeight="1">
      <c r="A22" s="32">
        <v>224</v>
      </c>
      <c r="B22" s="33" t="s">
        <v>331</v>
      </c>
      <c r="C22" s="181">
        <f t="shared" ref="C22" si="2">C23+C30+C32+C35+C38</f>
        <v>1619.05</v>
      </c>
      <c r="D22" s="181"/>
      <c r="E22" s="181">
        <v>1619.05</v>
      </c>
      <c r="F22" s="35"/>
      <c r="G22" s="37"/>
      <c r="H22" s="37"/>
      <c r="I22" s="37"/>
      <c r="J22" s="37"/>
      <c r="K22" s="37"/>
      <c r="L22" s="37"/>
    </row>
    <row r="23" spans="1:12" ht="19.95" customHeight="1">
      <c r="A23" s="34">
        <v>22401</v>
      </c>
      <c r="B23" s="33" t="s">
        <v>355</v>
      </c>
      <c r="C23" s="181">
        <f t="shared" si="1"/>
        <v>1526.05</v>
      </c>
      <c r="D23" s="181"/>
      <c r="E23" s="181">
        <v>1526.05</v>
      </c>
      <c r="F23" s="37"/>
      <c r="G23" s="37"/>
      <c r="H23" s="37"/>
      <c r="I23" s="37"/>
      <c r="J23" s="37"/>
      <c r="K23" s="37"/>
      <c r="L23" s="37"/>
    </row>
    <row r="24" spans="1:12" ht="19.95" customHeight="1">
      <c r="A24" s="36">
        <v>2240101</v>
      </c>
      <c r="B24" s="33" t="s">
        <v>356</v>
      </c>
      <c r="C24" s="181">
        <f t="shared" si="1"/>
        <v>465.05</v>
      </c>
      <c r="D24" s="181"/>
      <c r="E24" s="181">
        <v>465.05</v>
      </c>
      <c r="F24" s="37"/>
      <c r="G24" s="37"/>
      <c r="H24" s="37"/>
      <c r="I24" s="37"/>
      <c r="J24" s="37"/>
      <c r="K24" s="37"/>
      <c r="L24" s="37"/>
    </row>
    <row r="25" spans="1:12" ht="19.95" customHeight="1">
      <c r="A25" s="36">
        <v>2240102</v>
      </c>
      <c r="B25" s="33" t="s">
        <v>357</v>
      </c>
      <c r="C25" s="181">
        <f t="shared" si="1"/>
        <v>21.5</v>
      </c>
      <c r="D25" s="181"/>
      <c r="E25" s="181">
        <v>21.5</v>
      </c>
      <c r="F25" s="37"/>
      <c r="G25" s="37"/>
      <c r="H25" s="37"/>
      <c r="I25" s="37"/>
      <c r="J25" s="37"/>
      <c r="K25" s="35"/>
      <c r="L25" s="37"/>
    </row>
    <row r="26" spans="1:12" ht="19.95" customHeight="1">
      <c r="A26" s="36">
        <v>2240106</v>
      </c>
      <c r="B26" s="33" t="s">
        <v>358</v>
      </c>
      <c r="C26" s="181">
        <f t="shared" si="1"/>
        <v>838.5</v>
      </c>
      <c r="D26" s="181"/>
      <c r="E26" s="181">
        <v>838.5</v>
      </c>
      <c r="F26" s="37"/>
      <c r="G26" s="37"/>
      <c r="H26" s="37"/>
      <c r="I26" s="37"/>
      <c r="J26" s="37"/>
      <c r="K26" s="37"/>
      <c r="L26" s="37"/>
    </row>
    <row r="27" spans="1:12" ht="19.95" customHeight="1">
      <c r="A27" s="38">
        <v>2240108</v>
      </c>
      <c r="B27" s="39" t="s">
        <v>359</v>
      </c>
      <c r="C27" s="181">
        <f t="shared" si="1"/>
        <v>201</v>
      </c>
      <c r="D27" s="181"/>
      <c r="E27" s="181">
        <v>201</v>
      </c>
      <c r="F27" s="37"/>
      <c r="G27" s="37"/>
      <c r="H27" s="37"/>
      <c r="I27" s="37"/>
      <c r="J27" s="37"/>
      <c r="K27" s="37"/>
      <c r="L27" s="37"/>
    </row>
    <row r="28" spans="1:12" ht="19.95" customHeight="1">
      <c r="A28" s="36">
        <v>2240150</v>
      </c>
      <c r="B28" s="33" t="s">
        <v>360</v>
      </c>
      <c r="C28" s="181">
        <f t="shared" si="1"/>
        <v>0</v>
      </c>
      <c r="D28" s="181"/>
      <c r="E28" s="181">
        <v>0</v>
      </c>
      <c r="F28" s="37"/>
      <c r="G28" s="37"/>
      <c r="H28" s="37"/>
      <c r="I28" s="37"/>
      <c r="J28" s="37"/>
      <c r="K28" s="37"/>
      <c r="L28" s="37"/>
    </row>
    <row r="29" spans="1:12" ht="19.95" customHeight="1">
      <c r="A29" s="36">
        <v>2240199</v>
      </c>
      <c r="B29" s="33" t="s">
        <v>361</v>
      </c>
      <c r="C29" s="181">
        <f t="shared" si="1"/>
        <v>0</v>
      </c>
      <c r="D29" s="181"/>
      <c r="E29" s="181">
        <v>0</v>
      </c>
      <c r="F29" s="37"/>
      <c r="G29" s="37"/>
      <c r="H29" s="37"/>
      <c r="I29" s="37"/>
      <c r="J29" s="37"/>
      <c r="K29" s="37"/>
      <c r="L29" s="37"/>
    </row>
    <row r="30" spans="1:12" s="11" customFormat="1" ht="19.95" customHeight="1">
      <c r="A30" s="144">
        <v>22405</v>
      </c>
      <c r="B30" s="145" t="s">
        <v>588</v>
      </c>
      <c r="C30" s="181">
        <f t="shared" si="1"/>
        <v>60</v>
      </c>
      <c r="D30" s="181">
        <f>D31</f>
        <v>0</v>
      </c>
      <c r="E30" s="181">
        <v>60</v>
      </c>
      <c r="F30" s="35"/>
      <c r="G30" s="35"/>
      <c r="H30" s="35"/>
      <c r="I30" s="35"/>
      <c r="J30" s="35"/>
      <c r="K30" s="35"/>
      <c r="L30" s="35"/>
    </row>
    <row r="31" spans="1:12" s="11" customFormat="1" ht="19.95" customHeight="1">
      <c r="A31" s="150">
        <v>2240506</v>
      </c>
      <c r="B31" s="145" t="s">
        <v>585</v>
      </c>
      <c r="C31" s="181">
        <f t="shared" si="1"/>
        <v>60</v>
      </c>
      <c r="D31" s="181"/>
      <c r="E31" s="181">
        <v>60</v>
      </c>
      <c r="F31" s="35"/>
      <c r="G31" s="35"/>
      <c r="H31" s="35"/>
      <c r="I31" s="35"/>
      <c r="J31" s="35"/>
      <c r="K31" s="35"/>
      <c r="L31" s="35"/>
    </row>
    <row r="32" spans="1:12" s="11" customFormat="1" ht="19.95" customHeight="1">
      <c r="A32" s="144">
        <v>22406</v>
      </c>
      <c r="B32" s="145" t="s">
        <v>589</v>
      </c>
      <c r="C32" s="181">
        <f t="shared" si="1"/>
        <v>8</v>
      </c>
      <c r="D32" s="181"/>
      <c r="E32" s="181">
        <v>8</v>
      </c>
      <c r="F32" s="35"/>
      <c r="G32" s="35"/>
      <c r="H32" s="35"/>
      <c r="I32" s="35"/>
      <c r="J32" s="35"/>
      <c r="K32" s="35"/>
      <c r="L32" s="35"/>
    </row>
    <row r="33" spans="1:12" s="11" customFormat="1" ht="19.95" customHeight="1">
      <c r="A33" s="151">
        <v>2240601</v>
      </c>
      <c r="B33" s="145" t="s">
        <v>597</v>
      </c>
      <c r="C33" s="181">
        <f t="shared" si="1"/>
        <v>0</v>
      </c>
      <c r="D33" s="181"/>
      <c r="E33" s="181"/>
      <c r="F33" s="35"/>
      <c r="G33" s="35"/>
      <c r="H33" s="35"/>
      <c r="I33" s="35"/>
      <c r="J33" s="35"/>
      <c r="K33" s="35"/>
      <c r="L33" s="35"/>
    </row>
    <row r="34" spans="1:12" s="11" customFormat="1" ht="19.95" customHeight="1">
      <c r="A34" s="151">
        <v>2240699</v>
      </c>
      <c r="B34" s="145" t="s">
        <v>586</v>
      </c>
      <c r="C34" s="181">
        <f t="shared" si="1"/>
        <v>8</v>
      </c>
      <c r="D34" s="181"/>
      <c r="E34" s="181">
        <v>8</v>
      </c>
      <c r="F34" s="35"/>
      <c r="G34" s="35"/>
      <c r="H34" s="35"/>
      <c r="I34" s="35"/>
      <c r="J34" s="35"/>
      <c r="K34" s="35"/>
      <c r="L34" s="35"/>
    </row>
    <row r="35" spans="1:12" s="11" customFormat="1" ht="19.95" customHeight="1">
      <c r="A35" s="144">
        <v>22407</v>
      </c>
      <c r="B35" s="145" t="s">
        <v>598</v>
      </c>
      <c r="C35" s="181">
        <f t="shared" si="1"/>
        <v>0</v>
      </c>
      <c r="D35" s="181"/>
      <c r="E35" s="181"/>
      <c r="F35" s="35"/>
      <c r="G35" s="35"/>
      <c r="H35" s="35"/>
      <c r="I35" s="35"/>
      <c r="J35" s="35"/>
      <c r="K35" s="35"/>
      <c r="L35" s="35"/>
    </row>
    <row r="36" spans="1:12" s="11" customFormat="1" ht="19.95" customHeight="1">
      <c r="A36" s="151">
        <v>2240703</v>
      </c>
      <c r="B36" s="145" t="s">
        <v>599</v>
      </c>
      <c r="C36" s="181">
        <f t="shared" si="1"/>
        <v>0</v>
      </c>
      <c r="D36" s="181"/>
      <c r="E36" s="181"/>
      <c r="F36" s="35"/>
      <c r="G36" s="35"/>
      <c r="H36" s="35"/>
      <c r="I36" s="35"/>
      <c r="J36" s="35"/>
      <c r="K36" s="35"/>
      <c r="L36" s="35"/>
    </row>
    <row r="37" spans="1:12" s="11" customFormat="1" ht="19.95" customHeight="1">
      <c r="A37" s="151">
        <v>2240704</v>
      </c>
      <c r="B37" s="145" t="s">
        <v>600</v>
      </c>
      <c r="C37" s="181">
        <f t="shared" si="1"/>
        <v>0</v>
      </c>
      <c r="D37" s="181"/>
      <c r="E37" s="181"/>
      <c r="F37" s="35"/>
      <c r="G37" s="35"/>
      <c r="H37" s="35"/>
      <c r="I37" s="35"/>
      <c r="J37" s="35"/>
      <c r="K37" s="35"/>
      <c r="L37" s="35"/>
    </row>
    <row r="38" spans="1:12" s="11" customFormat="1" ht="19.95" customHeight="1">
      <c r="A38" s="152">
        <v>22499</v>
      </c>
      <c r="B38" s="153" t="s">
        <v>587</v>
      </c>
      <c r="C38" s="181">
        <f>E38+D38</f>
        <v>25</v>
      </c>
      <c r="D38" s="181"/>
      <c r="E38" s="181">
        <f>E39</f>
        <v>25</v>
      </c>
      <c r="F38" s="35"/>
      <c r="G38" s="35"/>
      <c r="H38" s="35"/>
      <c r="I38" s="35"/>
      <c r="J38" s="35"/>
      <c r="K38" s="35"/>
      <c r="L38" s="35"/>
    </row>
    <row r="39" spans="1:12" s="11" customFormat="1" ht="19.95" customHeight="1">
      <c r="A39" s="154">
        <v>2249999</v>
      </c>
      <c r="B39" s="153" t="s">
        <v>587</v>
      </c>
      <c r="C39" s="181">
        <f t="shared" si="1"/>
        <v>25</v>
      </c>
      <c r="D39" s="181"/>
      <c r="E39" s="181">
        <v>25</v>
      </c>
      <c r="F39" s="35"/>
      <c r="G39" s="35"/>
      <c r="H39" s="35"/>
      <c r="I39" s="35"/>
      <c r="J39" s="35"/>
      <c r="K39" s="35"/>
      <c r="L39" s="35"/>
    </row>
    <row r="40" spans="1:12" ht="21" customHeight="1"/>
    <row r="41" spans="1:12" ht="21" customHeight="1"/>
    <row r="42" spans="1:12" ht="21" customHeight="1"/>
    <row r="43" spans="1:12" ht="21" customHeight="1"/>
  </sheetData>
  <mergeCells count="10">
    <mergeCell ref="J5:J6"/>
    <mergeCell ref="K5:K6"/>
    <mergeCell ref="L5:L6"/>
    <mergeCell ref="A5:B5"/>
    <mergeCell ref="H5:I5"/>
    <mergeCell ref="C5:C6"/>
    <mergeCell ref="D5:D6"/>
    <mergeCell ref="E5:E6"/>
    <mergeCell ref="F5:F6"/>
    <mergeCell ref="G5:G6"/>
  </mergeCells>
  <phoneticPr fontId="26" type="noConversion"/>
  <printOptions horizontalCentered="1"/>
  <pageMargins left="0.39305555555555599" right="0.39305555555555599" top="1" bottom="1" header="0.5" footer="0.5"/>
  <pageSetup paperSize="9" scale="97"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showZeros="0" zoomScale="70" zoomScaleNormal="70" workbookViewId="0">
      <selection activeCell="I21" sqref="I21"/>
    </sheetView>
  </sheetViews>
  <sheetFormatPr defaultColWidth="6.88671875" defaultRowHeight="12.75" customHeight="1"/>
  <cols>
    <col min="1" max="1" width="15" style="149" customWidth="1"/>
    <col min="2" max="2" width="36" style="149" customWidth="1"/>
    <col min="3" max="3" width="15.33203125" style="158" customWidth="1"/>
    <col min="4" max="4" width="16.88671875" style="158" customWidth="1"/>
    <col min="5" max="5" width="18.33203125" style="158" customWidth="1"/>
    <col min="6" max="6" width="11.44140625" style="149" customWidth="1"/>
    <col min="7" max="8" width="12.88671875" style="149" customWidth="1"/>
    <col min="9" max="16384" width="6.88671875" style="149"/>
  </cols>
  <sheetData>
    <row r="1" spans="1:9" ht="20.100000000000001" customHeight="1">
      <c r="A1" s="156" t="s">
        <v>497</v>
      </c>
      <c r="B1" s="157"/>
    </row>
    <row r="2" spans="1:9" ht="33.6">
      <c r="A2" s="204" t="s">
        <v>498</v>
      </c>
      <c r="B2" s="204"/>
      <c r="C2" s="204"/>
      <c r="D2" s="204"/>
      <c r="E2" s="204"/>
      <c r="F2" s="204"/>
      <c r="G2" s="204"/>
      <c r="H2" s="204"/>
    </row>
    <row r="3" spans="1:9" ht="20.100000000000001" customHeight="1">
      <c r="A3" s="159"/>
      <c r="B3" s="160"/>
      <c r="F3" s="161"/>
      <c r="G3" s="161"/>
      <c r="H3" s="162"/>
    </row>
    <row r="4" spans="1:9" ht="20.100000000000001" customHeight="1">
      <c r="A4" s="163"/>
      <c r="B4" s="164"/>
      <c r="C4" s="165"/>
      <c r="D4" s="165"/>
      <c r="E4" s="165"/>
      <c r="F4" s="163"/>
      <c r="G4" s="163"/>
      <c r="H4" s="166" t="s">
        <v>313</v>
      </c>
    </row>
    <row r="5" spans="1:9" ht="34.200000000000003" customHeight="1">
      <c r="A5" s="167" t="s">
        <v>338</v>
      </c>
      <c r="B5" s="167" t="s">
        <v>339</v>
      </c>
      <c r="C5" s="167" t="s">
        <v>318</v>
      </c>
      <c r="D5" s="167" t="s">
        <v>341</v>
      </c>
      <c r="E5" s="167" t="s">
        <v>342</v>
      </c>
      <c r="F5" s="167" t="s">
        <v>499</v>
      </c>
      <c r="G5" s="167" t="s">
        <v>500</v>
      </c>
      <c r="H5" s="167" t="s">
        <v>501</v>
      </c>
    </row>
    <row r="6" spans="1:9" ht="27" customHeight="1">
      <c r="A6" s="152"/>
      <c r="B6" s="152" t="s">
        <v>318</v>
      </c>
      <c r="C6" s="168">
        <f>C7+C12+C18+C21</f>
        <v>1711.72</v>
      </c>
      <c r="D6" s="168">
        <f t="shared" ref="D6:E6" si="0">D7+D12+D18+D21</f>
        <v>557.72</v>
      </c>
      <c r="E6" s="168">
        <f t="shared" si="0"/>
        <v>1154</v>
      </c>
      <c r="F6" s="169"/>
      <c r="G6" s="169"/>
      <c r="H6" s="169"/>
    </row>
    <row r="7" spans="1:9" ht="22.95" customHeight="1">
      <c r="A7" s="170">
        <v>208</v>
      </c>
      <c r="B7" s="153" t="s">
        <v>343</v>
      </c>
      <c r="C7" s="146">
        <f t="shared" ref="C7:C20" si="1">D7+E7</f>
        <v>39.14</v>
      </c>
      <c r="D7" s="146">
        <v>39.14</v>
      </c>
      <c r="E7" s="146"/>
      <c r="F7" s="171"/>
      <c r="G7" s="171"/>
      <c r="H7" s="171"/>
    </row>
    <row r="8" spans="1:9" ht="22.95" customHeight="1">
      <c r="A8" s="152">
        <v>20805</v>
      </c>
      <c r="B8" s="153" t="s">
        <v>344</v>
      </c>
      <c r="C8" s="146">
        <f t="shared" si="1"/>
        <v>39.14</v>
      </c>
      <c r="D8" s="146">
        <v>39.14</v>
      </c>
      <c r="E8" s="146"/>
      <c r="F8" s="171"/>
      <c r="G8" s="171"/>
      <c r="H8" s="171"/>
    </row>
    <row r="9" spans="1:9" ht="22.95" customHeight="1">
      <c r="A9" s="154">
        <v>2080505</v>
      </c>
      <c r="B9" s="153" t="s">
        <v>345</v>
      </c>
      <c r="C9" s="146">
        <f t="shared" si="1"/>
        <v>0</v>
      </c>
      <c r="D9" s="146"/>
      <c r="E9" s="146"/>
      <c r="F9" s="171"/>
      <c r="G9" s="171"/>
      <c r="H9" s="171"/>
    </row>
    <row r="10" spans="1:9" ht="22.95" customHeight="1">
      <c r="A10" s="154">
        <v>2080506</v>
      </c>
      <c r="B10" s="153" t="s">
        <v>346</v>
      </c>
      <c r="C10" s="146">
        <f t="shared" si="1"/>
        <v>17.61</v>
      </c>
      <c r="D10" s="146">
        <v>17.61</v>
      </c>
      <c r="E10" s="146"/>
      <c r="F10" s="171"/>
      <c r="G10" s="171"/>
      <c r="H10" s="171"/>
      <c r="I10" s="157"/>
    </row>
    <row r="11" spans="1:9" ht="22.95" customHeight="1">
      <c r="A11" s="154">
        <v>2080599</v>
      </c>
      <c r="B11" s="153" t="s">
        <v>347</v>
      </c>
      <c r="C11" s="146">
        <f t="shared" si="1"/>
        <v>21.53</v>
      </c>
      <c r="D11" s="146">
        <v>21.53</v>
      </c>
      <c r="E11" s="146"/>
      <c r="F11" s="171"/>
      <c r="G11" s="171"/>
      <c r="H11" s="171"/>
    </row>
    <row r="12" spans="1:9" ht="22.95" customHeight="1">
      <c r="A12" s="170">
        <v>210</v>
      </c>
      <c r="B12" s="153" t="s">
        <v>327</v>
      </c>
      <c r="C12" s="146">
        <f t="shared" si="1"/>
        <v>27.12</v>
      </c>
      <c r="D12" s="146">
        <v>27.12</v>
      </c>
      <c r="E12" s="146"/>
      <c r="F12" s="171"/>
      <c r="G12" s="171"/>
      <c r="H12" s="172"/>
    </row>
    <row r="13" spans="1:9" ht="22.95" customHeight="1">
      <c r="A13" s="152">
        <v>21011</v>
      </c>
      <c r="B13" s="153" t="s">
        <v>348</v>
      </c>
      <c r="C13" s="146">
        <f t="shared" si="1"/>
        <v>27.12</v>
      </c>
      <c r="D13" s="146">
        <v>27.12</v>
      </c>
      <c r="E13" s="146"/>
      <c r="F13" s="171"/>
      <c r="G13" s="171"/>
      <c r="H13" s="172"/>
      <c r="I13" s="157"/>
    </row>
    <row r="14" spans="1:9" ht="22.95" customHeight="1">
      <c r="A14" s="154">
        <v>2101101</v>
      </c>
      <c r="B14" s="153" t="s">
        <v>349</v>
      </c>
      <c r="C14" s="146">
        <f t="shared" si="1"/>
        <v>23.44</v>
      </c>
      <c r="D14" s="146">
        <v>23.44</v>
      </c>
      <c r="E14" s="146"/>
      <c r="F14" s="171"/>
      <c r="G14" s="171"/>
      <c r="H14" s="171"/>
    </row>
    <row r="15" spans="1:9" ht="22.95" customHeight="1">
      <c r="A15" s="154">
        <v>2101102</v>
      </c>
      <c r="B15" s="153" t="s">
        <v>350</v>
      </c>
      <c r="C15" s="146">
        <f t="shared" si="1"/>
        <v>0</v>
      </c>
      <c r="D15" s="146"/>
      <c r="E15" s="146"/>
      <c r="F15" s="171"/>
      <c r="G15" s="171"/>
      <c r="H15" s="172"/>
    </row>
    <row r="16" spans="1:9" ht="22.95" customHeight="1">
      <c r="A16" s="154">
        <v>2101103</v>
      </c>
      <c r="B16" s="153" t="s">
        <v>351</v>
      </c>
      <c r="C16" s="146">
        <f t="shared" si="1"/>
        <v>3.68</v>
      </c>
      <c r="D16" s="146">
        <v>3.68</v>
      </c>
      <c r="E16" s="146"/>
      <c r="F16" s="171"/>
      <c r="G16" s="172"/>
      <c r="H16" s="172"/>
    </row>
    <row r="17" spans="1:8" ht="22.95" customHeight="1">
      <c r="A17" s="154">
        <v>2101199</v>
      </c>
      <c r="B17" s="153" t="s">
        <v>352</v>
      </c>
      <c r="C17" s="146">
        <f t="shared" si="1"/>
        <v>0</v>
      </c>
      <c r="D17" s="146"/>
      <c r="E17" s="146"/>
      <c r="F17" s="172"/>
      <c r="G17" s="172"/>
      <c r="H17" s="171"/>
    </row>
    <row r="18" spans="1:8" ht="22.95" customHeight="1">
      <c r="A18" s="170">
        <v>221</v>
      </c>
      <c r="B18" s="153" t="s">
        <v>329</v>
      </c>
      <c r="C18" s="146">
        <f t="shared" si="1"/>
        <v>26.41</v>
      </c>
      <c r="D18" s="146">
        <v>26.41</v>
      </c>
      <c r="E18" s="146"/>
      <c r="F18" s="172"/>
      <c r="G18" s="172"/>
      <c r="H18" s="172"/>
    </row>
    <row r="19" spans="1:8" ht="22.95" customHeight="1">
      <c r="A19" s="152">
        <v>22102</v>
      </c>
      <c r="B19" s="153" t="s">
        <v>353</v>
      </c>
      <c r="C19" s="146">
        <f t="shared" si="1"/>
        <v>26.41</v>
      </c>
      <c r="D19" s="146">
        <v>26.41</v>
      </c>
      <c r="E19" s="146"/>
      <c r="F19" s="171"/>
      <c r="G19" s="172"/>
      <c r="H19" s="172"/>
    </row>
    <row r="20" spans="1:8" ht="22.95" customHeight="1">
      <c r="A20" s="154">
        <v>2210201</v>
      </c>
      <c r="B20" s="153" t="s">
        <v>354</v>
      </c>
      <c r="C20" s="146">
        <f t="shared" si="1"/>
        <v>26.41</v>
      </c>
      <c r="D20" s="146">
        <v>26.41</v>
      </c>
      <c r="E20" s="146"/>
      <c r="F20" s="172"/>
      <c r="G20" s="172"/>
      <c r="H20" s="172"/>
    </row>
    <row r="21" spans="1:8" ht="22.95" customHeight="1">
      <c r="A21" s="173">
        <v>224</v>
      </c>
      <c r="B21" s="145" t="s">
        <v>331</v>
      </c>
      <c r="C21" s="146">
        <f>D21+E21</f>
        <v>1619.05</v>
      </c>
      <c r="D21" s="146">
        <v>465.05</v>
      </c>
      <c r="E21" s="146">
        <v>1154</v>
      </c>
      <c r="F21" s="172"/>
      <c r="G21" s="172"/>
      <c r="H21" s="172"/>
    </row>
    <row r="22" spans="1:8" ht="22.95" customHeight="1">
      <c r="A22" s="144">
        <v>22401</v>
      </c>
      <c r="B22" s="145" t="s">
        <v>355</v>
      </c>
      <c r="C22" s="146">
        <f t="shared" ref="C22:C38" si="2">D22+E22</f>
        <v>1526.05</v>
      </c>
      <c r="D22" s="146">
        <v>465.05</v>
      </c>
      <c r="E22" s="146">
        <v>1061</v>
      </c>
      <c r="F22" s="172"/>
      <c r="G22" s="171"/>
      <c r="H22" s="172"/>
    </row>
    <row r="23" spans="1:8" ht="22.95" customHeight="1">
      <c r="A23" s="151">
        <v>2240101</v>
      </c>
      <c r="B23" s="145" t="s">
        <v>356</v>
      </c>
      <c r="C23" s="146">
        <f t="shared" si="2"/>
        <v>465.05</v>
      </c>
      <c r="D23" s="146">
        <v>465.05</v>
      </c>
      <c r="E23" s="146"/>
      <c r="F23" s="172"/>
      <c r="G23" s="172"/>
      <c r="H23" s="172"/>
    </row>
    <row r="24" spans="1:8" ht="22.95" customHeight="1">
      <c r="A24" s="151">
        <v>2240102</v>
      </c>
      <c r="B24" s="145" t="s">
        <v>357</v>
      </c>
      <c r="C24" s="146">
        <f t="shared" si="2"/>
        <v>21.5</v>
      </c>
      <c r="D24" s="146"/>
      <c r="E24" s="146">
        <v>21.5</v>
      </c>
      <c r="F24" s="172"/>
      <c r="G24" s="171"/>
      <c r="H24" s="172"/>
    </row>
    <row r="25" spans="1:8" ht="22.95" customHeight="1">
      <c r="A25" s="151">
        <v>2240106</v>
      </c>
      <c r="B25" s="145" t="s">
        <v>358</v>
      </c>
      <c r="C25" s="146">
        <f t="shared" si="2"/>
        <v>838.5</v>
      </c>
      <c r="D25" s="146"/>
      <c r="E25" s="146">
        <v>838.5</v>
      </c>
      <c r="F25" s="172"/>
      <c r="G25" s="172"/>
      <c r="H25" s="172"/>
    </row>
    <row r="26" spans="1:8" ht="22.95" customHeight="1">
      <c r="A26" s="151">
        <v>2240108</v>
      </c>
      <c r="B26" s="145" t="s">
        <v>359</v>
      </c>
      <c r="C26" s="146">
        <f t="shared" si="2"/>
        <v>201</v>
      </c>
      <c r="D26" s="146"/>
      <c r="E26" s="146">
        <v>201</v>
      </c>
      <c r="F26" s="172"/>
      <c r="G26" s="172"/>
      <c r="H26" s="172"/>
    </row>
    <row r="27" spans="1:8" ht="22.95" customHeight="1">
      <c r="A27" s="151">
        <v>2240150</v>
      </c>
      <c r="B27" s="145" t="s">
        <v>360</v>
      </c>
      <c r="C27" s="146">
        <f t="shared" si="2"/>
        <v>0</v>
      </c>
      <c r="D27" s="146"/>
      <c r="E27" s="146"/>
      <c r="F27" s="172"/>
      <c r="G27" s="172"/>
      <c r="H27" s="172"/>
    </row>
    <row r="28" spans="1:8" ht="22.95" customHeight="1">
      <c r="A28" s="151">
        <v>2240199</v>
      </c>
      <c r="B28" s="145" t="s">
        <v>361</v>
      </c>
      <c r="C28" s="146">
        <f t="shared" si="2"/>
        <v>0</v>
      </c>
      <c r="D28" s="146"/>
      <c r="E28" s="146"/>
      <c r="F28" s="172"/>
      <c r="G28" s="172"/>
      <c r="H28" s="172"/>
    </row>
    <row r="29" spans="1:8" ht="22.95" customHeight="1">
      <c r="A29" s="144">
        <v>22405</v>
      </c>
      <c r="B29" s="145" t="s">
        <v>588</v>
      </c>
      <c r="C29" s="146">
        <f t="shared" si="2"/>
        <v>60</v>
      </c>
      <c r="D29" s="146"/>
      <c r="E29" s="146">
        <v>60</v>
      </c>
      <c r="F29" s="172"/>
      <c r="G29" s="172"/>
      <c r="H29" s="172"/>
    </row>
    <row r="30" spans="1:8" ht="22.95" customHeight="1">
      <c r="A30" s="150">
        <v>2240506</v>
      </c>
      <c r="B30" s="145" t="s">
        <v>585</v>
      </c>
      <c r="C30" s="146">
        <f t="shared" si="2"/>
        <v>60</v>
      </c>
      <c r="D30" s="146"/>
      <c r="E30" s="146">
        <v>60</v>
      </c>
      <c r="F30" s="172"/>
      <c r="G30" s="172"/>
      <c r="H30" s="172"/>
    </row>
    <row r="31" spans="1:8" ht="22.95" customHeight="1">
      <c r="A31" s="144">
        <v>22406</v>
      </c>
      <c r="B31" s="145" t="s">
        <v>589</v>
      </c>
      <c r="C31" s="146">
        <f t="shared" si="2"/>
        <v>8</v>
      </c>
      <c r="D31" s="146"/>
      <c r="E31" s="146">
        <v>8</v>
      </c>
      <c r="F31" s="172"/>
      <c r="G31" s="172"/>
      <c r="H31" s="172"/>
    </row>
    <row r="32" spans="1:8" ht="22.95" customHeight="1">
      <c r="A32" s="151">
        <v>2240601</v>
      </c>
      <c r="B32" s="145" t="s">
        <v>597</v>
      </c>
      <c r="C32" s="146">
        <f t="shared" si="2"/>
        <v>0</v>
      </c>
      <c r="D32" s="146"/>
      <c r="E32" s="146"/>
      <c r="F32" s="172"/>
      <c r="G32" s="172"/>
      <c r="H32" s="172"/>
    </row>
    <row r="33" spans="1:8" ht="22.95" customHeight="1">
      <c r="A33" s="151">
        <v>2240699</v>
      </c>
      <c r="B33" s="145" t="s">
        <v>586</v>
      </c>
      <c r="C33" s="146">
        <f t="shared" si="2"/>
        <v>8</v>
      </c>
      <c r="D33" s="146"/>
      <c r="E33" s="146">
        <v>8</v>
      </c>
      <c r="F33" s="172"/>
      <c r="G33" s="172"/>
      <c r="H33" s="172"/>
    </row>
    <row r="34" spans="1:8" ht="22.95" customHeight="1">
      <c r="A34" s="144">
        <v>22407</v>
      </c>
      <c r="B34" s="145" t="s">
        <v>598</v>
      </c>
      <c r="C34" s="146">
        <f t="shared" si="2"/>
        <v>0</v>
      </c>
      <c r="D34" s="146"/>
      <c r="E34" s="146"/>
      <c r="F34" s="172"/>
      <c r="G34" s="172"/>
      <c r="H34" s="172"/>
    </row>
    <row r="35" spans="1:8" ht="22.95" customHeight="1">
      <c r="A35" s="151">
        <v>2240703</v>
      </c>
      <c r="B35" s="145" t="s">
        <v>599</v>
      </c>
      <c r="C35" s="146">
        <f t="shared" si="2"/>
        <v>0</v>
      </c>
      <c r="D35" s="146"/>
      <c r="E35" s="146"/>
      <c r="F35" s="172"/>
      <c r="G35" s="172"/>
      <c r="H35" s="172"/>
    </row>
    <row r="36" spans="1:8" ht="20.399999999999999" customHeight="1">
      <c r="A36" s="151">
        <v>2240704</v>
      </c>
      <c r="B36" s="145" t="s">
        <v>600</v>
      </c>
      <c r="C36" s="146">
        <f t="shared" si="2"/>
        <v>0</v>
      </c>
      <c r="D36" s="146"/>
      <c r="E36" s="146"/>
      <c r="F36" s="172"/>
      <c r="G36" s="172"/>
      <c r="H36" s="172"/>
    </row>
    <row r="37" spans="1:8" ht="22.95" customHeight="1">
      <c r="A37" s="152">
        <v>22499</v>
      </c>
      <c r="B37" s="153" t="s">
        <v>587</v>
      </c>
      <c r="C37" s="146">
        <f t="shared" si="2"/>
        <v>25</v>
      </c>
      <c r="D37" s="146"/>
      <c r="E37" s="146">
        <f>E38</f>
        <v>25</v>
      </c>
      <c r="F37" s="172"/>
      <c r="G37" s="172"/>
      <c r="H37" s="172"/>
    </row>
    <row r="38" spans="1:8" ht="22.95" customHeight="1">
      <c r="A38" s="154">
        <v>2249999</v>
      </c>
      <c r="B38" s="153" t="s">
        <v>587</v>
      </c>
      <c r="C38" s="146">
        <f t="shared" si="2"/>
        <v>25</v>
      </c>
      <c r="D38" s="146"/>
      <c r="E38" s="146">
        <v>25</v>
      </c>
      <c r="F38" s="172"/>
      <c r="G38" s="172"/>
      <c r="H38" s="172"/>
    </row>
  </sheetData>
  <mergeCells count="1">
    <mergeCell ref="A2:H2"/>
  </mergeCells>
  <phoneticPr fontId="26" type="noConversion"/>
  <printOptions horizontalCentered="1"/>
  <pageMargins left="0.59027777777777801" right="0.59027777777777801" top="0.60555555555555596" bottom="0.60555555555555596"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13</vt:i4>
      </vt:variant>
    </vt:vector>
  </HeadingPairs>
  <TitlesOfParts>
    <vt:vector size="25"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10整体绩效目标</vt:lpstr>
      <vt:lpstr>项目绩效目标表</vt:lpstr>
      <vt:lpstr>'1 财政拨款收支总表'!Print_Area</vt:lpstr>
      <vt:lpstr>'2 一般公共预算支出'!Print_Area</vt:lpstr>
      <vt:lpstr>'3 一般公共预算财政基本支出'!Print_Area</vt:lpstr>
      <vt:lpstr>'4 一般公用预算“三公”经费支出表'!Print_Area</vt:lpstr>
      <vt:lpstr>'5 政府性基金预算支出表'!Print_Area</vt:lpstr>
      <vt:lpstr>'6 部门收支总表'!Print_Area</vt:lpstr>
      <vt:lpstr>'9 政府采购明细表'!Print_Area</vt:lpstr>
      <vt:lpstr>'2 一般公共预算支出'!Print_Titles</vt:lpstr>
      <vt:lpstr>'3 一般公共预算财政基本支出'!Print_Titles</vt:lpstr>
      <vt:lpstr>'4 一般公用预算“三公”经费支出表'!Print_Titles</vt:lpstr>
      <vt:lpstr>'5 政府性基金预算支出表'!Print_Titles</vt:lpstr>
      <vt:lpstr>'7 部门收入总表'!Print_Titles</vt:lpstr>
      <vt:lpstr>'8 部门支出总表'!Print_Titles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AutoBVT</cp:lastModifiedBy>
  <cp:lastPrinted>2022-02-10T06:03:47Z</cp:lastPrinted>
  <dcterms:created xsi:type="dcterms:W3CDTF">2015-06-05T18:19:00Z</dcterms:created>
  <dcterms:modified xsi:type="dcterms:W3CDTF">2022-09-15T03:14:54Z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