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12月汇总" sheetId="2" r:id="rId1"/>
    <sheet name="Sheet1" sheetId="5" r:id="rId2"/>
  </sheets>
  <definedNames>
    <definedName name="_xlnm._FilterDatabase" localSheetId="0" hidden="1">'12月汇总'!$A$3:$L$10</definedName>
    <definedName name="_xlnm.Print_Area" localSheetId="0">'12月汇总'!$A$1:$L$8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<sst xmlns="http://schemas.openxmlformats.org/spreadsheetml/2006/main" count="75" uniqueCount="54">
  <si>
    <t>重庆市綦江区文龙街道2025年12月临时救助镇级审批表</t>
  </si>
  <si>
    <t>重庆市綦江区文龙街道办事处</t>
  </si>
  <si>
    <t>序号</t>
  </si>
  <si>
    <t>镇街</t>
  </si>
  <si>
    <t>村居</t>
  </si>
  <si>
    <t>姓名</t>
  </si>
  <si>
    <t>性别</t>
  </si>
  <si>
    <t>年龄</t>
  </si>
  <si>
    <t>人员类别</t>
  </si>
  <si>
    <t>家庭人口</t>
  </si>
  <si>
    <t>身份证号码</t>
  </si>
  <si>
    <t>现家庭住址</t>
  </si>
  <si>
    <t>困难类型</t>
  </si>
  <si>
    <t>街镇拟救助金额（元）</t>
  </si>
  <si>
    <t>文龙街道</t>
  </si>
  <si>
    <t>松榜村</t>
  </si>
  <si>
    <t>佘大德</t>
  </si>
  <si>
    <t>男</t>
  </si>
  <si>
    <t>B类</t>
  </si>
  <si>
    <t>51022319******1410</t>
  </si>
  <si>
    <t>松榜村6组</t>
  </si>
  <si>
    <t>其他生活困难</t>
  </si>
  <si>
    <t>沙溪社区</t>
  </si>
  <si>
    <t>陈癸有</t>
  </si>
  <si>
    <t>C类</t>
  </si>
  <si>
    <t>50022219******8631</t>
  </si>
  <si>
    <t>沙溪路1幢3-1</t>
  </si>
  <si>
    <t>春灯村</t>
  </si>
  <si>
    <t>张纯军</t>
  </si>
  <si>
    <t>51022319******1411</t>
  </si>
  <si>
    <t>春灯村4组</t>
  </si>
  <si>
    <t>分管领导：</t>
  </si>
  <si>
    <t>1.审批后分管领导、民政办负责人、经办人员签字；
2.顶上政府名称处加盖镇街政府公章。</t>
  </si>
  <si>
    <t>文龙街道重大疾病临时救助发票清单</t>
  </si>
  <si>
    <t>填报单位： 文龙街道</t>
  </si>
  <si>
    <t>填报日期：2025年8月18日</t>
  </si>
  <si>
    <t>发票编号</t>
  </si>
  <si>
    <t>申请人姓名</t>
  </si>
  <si>
    <t>患者姓名</t>
  </si>
  <si>
    <t>医疗费用情况</t>
  </si>
  <si>
    <t>备注</t>
  </si>
  <si>
    <t>发票总额（元）</t>
  </si>
  <si>
    <t>报销和赔付合计（元）</t>
  </si>
  <si>
    <t>合医报销（元）</t>
  </si>
  <si>
    <t>医疗救助（元）</t>
  </si>
  <si>
    <t>惠民济困保赔付（元）</t>
  </si>
  <si>
    <t>其他报销和赔付（元）</t>
  </si>
  <si>
    <t>自费（元）</t>
  </si>
  <si>
    <t>梅正波</t>
  </si>
  <si>
    <t>合计</t>
  </si>
  <si>
    <t>卢祥洪</t>
  </si>
  <si>
    <t>民政办负责人：</t>
  </si>
  <si>
    <t>经办人：</t>
  </si>
  <si>
    <t>填表说明：1.5=6+7+8+9，4=5+10                                                                                                               2.此表需经办人和民政办负责人签字，盖公章。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</si>
</sst>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</numFmts>
  <fonts count="33">
    <font>
      <sz val="11"/>
      <color theme="1"/>
      <name val="宋体"/>
      <charset val="134"/>
      <scheme val="minor"/>
    </font>
    <font>
      <b/>
      <sz val="24"/>
      <name val="宋体"/>
      <charset val="134"/>
    </font>
    <font>
      <sz val="12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1"/>
      <name val="宋体"/>
      <charset val="134"/>
      <scheme val="minor"/>
    </font>
    <font>
      <b/>
      <sz val="14"/>
      <name val="宋体"/>
      <charset val="134"/>
      <scheme val="minor"/>
    </font>
    <font>
      <b/>
      <sz val="9"/>
      <name val="宋体"/>
      <charset val="134"/>
      <scheme val="minor"/>
    </font>
    <font>
      <b/>
      <sz val="10"/>
      <name val="宋体"/>
      <charset val="134"/>
      <scheme val="minor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9"/>
      <name val="宋体"/>
      <charset val="134"/>
    </font>
    <font>
      <b/>
      <sz val="24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4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22" fillId="6" borderId="12" applyNumberFormat="0" applyAlignment="0" applyProtection="0">
      <alignment vertical="center"/>
    </xf>
    <xf numFmtId="0" fontId="23" fillId="6" borderId="11" applyNumberFormat="0" applyAlignment="0" applyProtection="0">
      <alignment vertical="center"/>
    </xf>
    <xf numFmtId="0" fontId="24" fillId="7" borderId="13" applyNumberFormat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2" fillId="0" borderId="0"/>
    <xf numFmtId="0" fontId="2" fillId="0" borderId="0"/>
  </cellStyleXfs>
  <cellXfs count="4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 wrapText="1"/>
    </xf>
    <xf numFmtId="0" fontId="5" fillId="0" borderId="0" xfId="0" applyFont="1" applyFill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4" fillId="2" borderId="2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4" fillId="3" borderId="2" xfId="0" applyNumberFormat="1" applyFont="1" applyFill="1" applyBorder="1" applyAlignment="1">
      <alignment horizontal="center" vertical="center" wrapText="1"/>
    </xf>
    <xf numFmtId="0" fontId="4" fillId="3" borderId="1" xfId="0" applyNumberFormat="1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  <xf numFmtId="176" fontId="4" fillId="0" borderId="0" xfId="0" applyNumberFormat="1" applyFont="1" applyFill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/>
    </xf>
    <xf numFmtId="0" fontId="12" fillId="0" borderId="0" xfId="0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3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Alignment="1">
      <alignment horizontal="center" vertical="center" wrapText="1"/>
    </xf>
    <xf numFmtId="0" fontId="5" fillId="0" borderId="0" xfId="0" applyFont="1" applyAlignment="1">
      <alignment horizontal="center" vertical="top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 6" xfId="49"/>
    <cellStyle name="常规 4" xfId="50"/>
    <cellStyle name="常规 7" xfId="51"/>
    <cellStyle name="常规 4 2" xfId="52"/>
    <cellStyle name="常规_Sheet1" xfId="53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0"/>
  <sheetViews>
    <sheetView tabSelected="1" view="pageBreakPreview" zoomScale="115" zoomScaleNormal="85" workbookViewId="0">
      <selection activeCell="N4" sqref="N4"/>
    </sheetView>
  </sheetViews>
  <sheetFormatPr defaultColWidth="9" defaultRowHeight="13.5"/>
  <cols>
    <col min="1" max="1" width="3.6" style="23" customWidth="1"/>
    <col min="2" max="3" width="4.1" style="23" customWidth="1"/>
    <col min="4" max="4" width="4.3" style="23" customWidth="1"/>
    <col min="5" max="5" width="3.4" style="23" customWidth="1"/>
    <col min="6" max="6" width="3" style="23" customWidth="1"/>
    <col min="7" max="7" width="4.875" style="23" customWidth="1"/>
    <col min="8" max="8" width="5.98333333333333" style="23" customWidth="1"/>
    <col min="9" max="9" width="6.6" style="23" customWidth="1"/>
    <col min="10" max="10" width="5.5" style="23" customWidth="1"/>
    <col min="11" max="11" width="4.675" style="23" customWidth="1"/>
    <col min="12" max="12" width="10.5" style="24" customWidth="1"/>
    <col min="13" max="16384" width="9" style="23"/>
  </cols>
  <sheetData>
    <row r="1" ht="18.75" spans="1:12">
      <c r="A1" s="25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</row>
    <row r="2" ht="24" customHeight="1" spans="1:12">
      <c r="A2" s="26" t="s">
        <v>1</v>
      </c>
      <c r="B2" s="26"/>
      <c r="C2" s="26"/>
      <c r="D2" s="26"/>
      <c r="E2" s="26"/>
      <c r="F2" s="26"/>
      <c r="G2" s="26"/>
      <c r="H2" s="26"/>
      <c r="I2" s="26"/>
      <c r="J2" s="38"/>
      <c r="K2" s="38"/>
      <c r="L2" s="38"/>
    </row>
    <row r="3" ht="38" customHeight="1" spans="1:12">
      <c r="A3" s="27" t="s">
        <v>2</v>
      </c>
      <c r="B3" s="27" t="s">
        <v>3</v>
      </c>
      <c r="C3" s="27" t="s">
        <v>4</v>
      </c>
      <c r="D3" s="27" t="s">
        <v>5</v>
      </c>
      <c r="E3" s="27" t="s">
        <v>6</v>
      </c>
      <c r="F3" s="27" t="s">
        <v>7</v>
      </c>
      <c r="G3" s="27" t="s">
        <v>8</v>
      </c>
      <c r="H3" s="27" t="s">
        <v>9</v>
      </c>
      <c r="I3" s="27" t="s">
        <v>10</v>
      </c>
      <c r="J3" s="27" t="s">
        <v>11</v>
      </c>
      <c r="K3" s="27" t="s">
        <v>12</v>
      </c>
      <c r="L3" s="39" t="s">
        <v>13</v>
      </c>
    </row>
    <row r="4" s="22" customFormat="1" ht="88" customHeight="1" spans="1:12">
      <c r="A4" s="28">
        <v>1</v>
      </c>
      <c r="B4" s="29" t="s">
        <v>14</v>
      </c>
      <c r="C4" s="30" t="s">
        <v>15</v>
      </c>
      <c r="D4" s="31" t="s">
        <v>16</v>
      </c>
      <c r="E4" s="32" t="s">
        <v>17</v>
      </c>
      <c r="F4" s="32">
        <v>79</v>
      </c>
      <c r="G4" s="28" t="s">
        <v>18</v>
      </c>
      <c r="H4" s="33">
        <v>4</v>
      </c>
      <c r="I4" s="32" t="s">
        <v>19</v>
      </c>
      <c r="J4" s="31" t="s">
        <v>20</v>
      </c>
      <c r="K4" s="40" t="s">
        <v>21</v>
      </c>
      <c r="L4" s="41">
        <v>1300</v>
      </c>
    </row>
    <row r="5" s="22" customFormat="1" ht="63" customHeight="1" spans="1:12">
      <c r="A5" s="28">
        <v>2</v>
      </c>
      <c r="B5" s="29" t="s">
        <v>14</v>
      </c>
      <c r="C5" s="30" t="s">
        <v>22</v>
      </c>
      <c r="D5" s="31" t="s">
        <v>23</v>
      </c>
      <c r="E5" s="32" t="s">
        <v>17</v>
      </c>
      <c r="F5" s="32">
        <v>32</v>
      </c>
      <c r="G5" s="28" t="s">
        <v>24</v>
      </c>
      <c r="H5" s="33">
        <v>1</v>
      </c>
      <c r="I5" s="32" t="s">
        <v>25</v>
      </c>
      <c r="J5" s="31" t="s">
        <v>26</v>
      </c>
      <c r="K5" s="40" t="s">
        <v>21</v>
      </c>
      <c r="L5" s="41">
        <v>1000</v>
      </c>
    </row>
    <row r="6" s="22" customFormat="1" ht="66" customHeight="1" spans="1:12">
      <c r="A6" s="28">
        <v>3</v>
      </c>
      <c r="B6" s="29" t="s">
        <v>14</v>
      </c>
      <c r="C6" s="30" t="s">
        <v>27</v>
      </c>
      <c r="D6" s="31" t="s">
        <v>28</v>
      </c>
      <c r="E6" s="32" t="s">
        <v>17</v>
      </c>
      <c r="F6" s="32">
        <v>44</v>
      </c>
      <c r="G6" s="28" t="s">
        <v>24</v>
      </c>
      <c r="H6" s="33">
        <v>1</v>
      </c>
      <c r="I6" s="32" t="s">
        <v>29</v>
      </c>
      <c r="J6" s="31" t="s">
        <v>30</v>
      </c>
      <c r="K6" s="40" t="s">
        <v>21</v>
      </c>
      <c r="L6" s="41">
        <v>1000</v>
      </c>
    </row>
    <row r="7" ht="18" customHeight="1" spans="1:12">
      <c r="A7" s="34"/>
      <c r="B7" s="34"/>
      <c r="C7" s="34"/>
      <c r="D7" s="34"/>
      <c r="E7" s="34"/>
      <c r="F7" s="34"/>
      <c r="G7" s="34"/>
      <c r="H7" s="34"/>
      <c r="I7" s="34"/>
      <c r="J7" s="34"/>
      <c r="K7" s="34"/>
      <c r="L7" s="42">
        <f>SUM(L4:L6)</f>
        <v>3300</v>
      </c>
    </row>
    <row r="8" ht="38" customHeight="1" spans="1:12">
      <c r="A8" s="35" t="s">
        <v>31</v>
      </c>
      <c r="B8" s="35"/>
      <c r="C8" s="35"/>
      <c r="D8" s="35"/>
      <c r="E8" s="35"/>
      <c r="F8" s="35"/>
      <c r="G8" s="35"/>
      <c r="H8" s="35"/>
      <c r="I8" s="35"/>
      <c r="J8" s="35"/>
      <c r="K8" s="35"/>
      <c r="L8" s="43"/>
    </row>
    <row r="9" ht="23" customHeight="1" spans="1:12">
      <c r="A9" s="36" t="s">
        <v>32</v>
      </c>
      <c r="B9" s="37"/>
      <c r="C9" s="37"/>
      <c r="D9" s="37"/>
      <c r="E9" s="37"/>
      <c r="F9" s="37"/>
      <c r="G9" s="37"/>
      <c r="H9" s="37"/>
      <c r="I9" s="37"/>
      <c r="J9" s="37"/>
      <c r="K9" s="37"/>
      <c r="L9" s="44"/>
    </row>
    <row r="10" spans="1:12">
      <c r="A10" s="37"/>
      <c r="B10" s="37"/>
      <c r="C10" s="37"/>
      <c r="D10" s="37"/>
      <c r="E10" s="37"/>
      <c r="F10" s="37"/>
      <c r="G10" s="37"/>
      <c r="H10" s="37"/>
      <c r="I10" s="37"/>
      <c r="J10" s="37"/>
      <c r="K10" s="37"/>
      <c r="L10" s="44"/>
    </row>
  </sheetData>
  <autoFilter ref="A3:L10">
    <extLst/>
  </autoFilter>
  <mergeCells count="5">
    <mergeCell ref="A1:L1"/>
    <mergeCell ref="A2:H2"/>
    <mergeCell ref="A7:K7"/>
    <mergeCell ref="A8:K8"/>
    <mergeCell ref="A9:L10"/>
  </mergeCells>
  <conditionalFormatting sqref="C5">
    <cfRule type="expression" dxfId="0" priority="1">
      <formula>AND(SUMPRODUCT(IFERROR(1*((#REF!&amp;"x")=(C5&amp;"x")),0))+SUMPRODUCT(IFERROR(1*((#REF!&amp;"x")=(C5&amp;"x")),0))&gt;1,NOT(ISBLANK(C5)))</formula>
    </cfRule>
  </conditionalFormatting>
  <conditionalFormatting sqref="A4:A6">
    <cfRule type="expression" dxfId="0" priority="9">
      <formula>AND(SUMPRODUCT(IFERROR(1*((#REF!&amp;"x")=(A4&amp;"x")),0))+SUMPRODUCT(IFERROR(1*((#REF!&amp;"x")=(A4&amp;"x")),0))&gt;1,NOT(ISBLANK(A4)))</formula>
    </cfRule>
  </conditionalFormatting>
  <conditionalFormatting sqref="C4 C6">
    <cfRule type="expression" dxfId="0" priority="5">
      <formula>AND(SUMPRODUCT(IFERROR(1*((#REF!&amp;"x")=(C4&amp;"x")),0))+SUMPRODUCT(IFERROR(1*((#REF!&amp;"x")=(C4&amp;"x")),0))&gt;1,NOT(ISBLANK(C4)))</formula>
    </cfRule>
  </conditionalFormatting>
  <pageMargins left="0.7" right="0.7" top="0.75" bottom="0.75" header="0.3" footer="0.3"/>
  <pageSetup paperSize="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6"/>
  <sheetViews>
    <sheetView workbookViewId="0">
      <selection activeCell="A15" sqref="$A15:$XFD23"/>
    </sheetView>
  </sheetViews>
  <sheetFormatPr defaultColWidth="9" defaultRowHeight="13.5"/>
  <sheetData>
    <row r="1" ht="31.5" spans="1:12">
      <c r="A1" s="1" t="s">
        <v>33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ht="14.25" spans="1:12">
      <c r="A2" s="2"/>
      <c r="B2" s="3" t="s">
        <v>34</v>
      </c>
      <c r="C2" s="3"/>
      <c r="D2" s="3"/>
      <c r="E2" s="3"/>
      <c r="F2" s="3"/>
      <c r="G2" s="3"/>
      <c r="H2" s="3"/>
      <c r="I2" s="3"/>
      <c r="J2" s="20" t="s">
        <v>35</v>
      </c>
      <c r="K2" s="20"/>
      <c r="L2" s="20"/>
    </row>
    <row r="3" spans="1:12">
      <c r="A3" s="4" t="s">
        <v>2</v>
      </c>
      <c r="B3" s="4" t="s">
        <v>36</v>
      </c>
      <c r="C3" s="5" t="s">
        <v>37</v>
      </c>
      <c r="D3" s="4" t="s">
        <v>38</v>
      </c>
      <c r="E3" s="6" t="s">
        <v>39</v>
      </c>
      <c r="F3" s="7"/>
      <c r="G3" s="7"/>
      <c r="H3" s="7"/>
      <c r="I3" s="7"/>
      <c r="J3" s="7"/>
      <c r="K3" s="21"/>
      <c r="L3" s="4" t="s">
        <v>40</v>
      </c>
    </row>
    <row r="4" ht="36" spans="1:12">
      <c r="A4" s="4"/>
      <c r="B4" s="4"/>
      <c r="C4" s="8"/>
      <c r="D4" s="4"/>
      <c r="E4" s="4" t="s">
        <v>41</v>
      </c>
      <c r="F4" s="4" t="s">
        <v>42</v>
      </c>
      <c r="G4" s="4" t="s">
        <v>43</v>
      </c>
      <c r="H4" s="4" t="s">
        <v>44</v>
      </c>
      <c r="I4" s="4" t="s">
        <v>45</v>
      </c>
      <c r="J4" s="4" t="s">
        <v>46</v>
      </c>
      <c r="K4" s="4" t="s">
        <v>47</v>
      </c>
      <c r="L4" s="4"/>
    </row>
    <row r="5" ht="14.25" spans="1:12">
      <c r="A5" s="9"/>
      <c r="B5" s="10">
        <v>1</v>
      </c>
      <c r="C5" s="10">
        <v>2</v>
      </c>
      <c r="D5" s="10">
        <v>3</v>
      </c>
      <c r="E5" s="10">
        <v>4</v>
      </c>
      <c r="F5" s="10">
        <v>5</v>
      </c>
      <c r="G5" s="10">
        <v>6</v>
      </c>
      <c r="H5" s="10">
        <v>7</v>
      </c>
      <c r="I5" s="10">
        <v>8</v>
      </c>
      <c r="J5" s="10">
        <v>9</v>
      </c>
      <c r="K5" s="10">
        <v>10</v>
      </c>
      <c r="L5" s="10">
        <v>11</v>
      </c>
    </row>
    <row r="6" spans="1:12">
      <c r="A6" s="11">
        <v>1</v>
      </c>
      <c r="B6" s="10"/>
      <c r="C6" s="10" t="s">
        <v>48</v>
      </c>
      <c r="D6" s="10" t="s">
        <v>48</v>
      </c>
      <c r="E6" s="10">
        <v>21840.36</v>
      </c>
      <c r="F6" s="10">
        <f>G6+H6+I6+J6</f>
        <v>19142.93</v>
      </c>
      <c r="G6" s="10">
        <f>E6-H6-K6</f>
        <v>15326.78</v>
      </c>
      <c r="H6" s="10">
        <v>3816.15</v>
      </c>
      <c r="I6" s="10"/>
      <c r="J6" s="10"/>
      <c r="K6" s="10">
        <v>2697.43</v>
      </c>
      <c r="L6" s="10"/>
    </row>
    <row r="7" spans="1:12">
      <c r="A7" s="12"/>
      <c r="B7" s="10"/>
      <c r="C7" s="10" t="s">
        <v>48</v>
      </c>
      <c r="D7" s="10" t="s">
        <v>48</v>
      </c>
      <c r="E7" s="10">
        <v>13927.04</v>
      </c>
      <c r="F7" s="10">
        <f>G7+H7+I7+J7</f>
        <v>11049.44</v>
      </c>
      <c r="G7" s="10">
        <f>E7-H7-K7</f>
        <v>11049.44</v>
      </c>
      <c r="H7" s="10"/>
      <c r="I7" s="10"/>
      <c r="J7" s="10"/>
      <c r="K7" s="10">
        <v>2877.6</v>
      </c>
      <c r="L7" s="10"/>
    </row>
    <row r="8" spans="1:12">
      <c r="A8" s="12"/>
      <c r="B8" s="10"/>
      <c r="C8" s="10" t="s">
        <v>48</v>
      </c>
      <c r="D8" s="10" t="s">
        <v>48</v>
      </c>
      <c r="E8" s="10">
        <v>7353.9</v>
      </c>
      <c r="F8" s="10">
        <f>G8+H8+I8+J8</f>
        <v>0</v>
      </c>
      <c r="G8" s="10">
        <f>E8-H8-K8</f>
        <v>0</v>
      </c>
      <c r="H8" s="10"/>
      <c r="I8" s="10"/>
      <c r="J8" s="10"/>
      <c r="K8" s="10">
        <v>7353.9</v>
      </c>
      <c r="L8" s="10"/>
    </row>
    <row r="9" spans="1:12">
      <c r="A9" s="13"/>
      <c r="B9" s="14" t="s">
        <v>49</v>
      </c>
      <c r="C9" s="15"/>
      <c r="D9" s="16"/>
      <c r="E9" s="10">
        <f>SUM(E6:E8)</f>
        <v>43121.3</v>
      </c>
      <c r="F9" s="10">
        <f>SUM(F6:F8)</f>
        <v>30192.37</v>
      </c>
      <c r="G9" s="10">
        <f>SUM(G6:G8)</f>
        <v>26376.22</v>
      </c>
      <c r="H9" s="10">
        <f>SUM(H6:H8)</f>
        <v>3816.15</v>
      </c>
      <c r="I9" s="10"/>
      <c r="J9" s="10"/>
      <c r="K9" s="10">
        <f>SUM(K6:K8)</f>
        <v>12928.93</v>
      </c>
      <c r="L9" s="10"/>
    </row>
    <row r="10" spans="1:12">
      <c r="A10" s="11">
        <v>2</v>
      </c>
      <c r="B10" s="10"/>
      <c r="C10" s="10" t="s">
        <v>50</v>
      </c>
      <c r="D10" s="10" t="s">
        <v>50</v>
      </c>
      <c r="E10" s="10">
        <v>13468.91</v>
      </c>
      <c r="F10" s="10">
        <f>G10+H10+I10+J10</f>
        <v>12939</v>
      </c>
      <c r="G10" s="10">
        <f>E10-H10-K10</f>
        <v>10719.35</v>
      </c>
      <c r="H10" s="10">
        <v>2219.65</v>
      </c>
      <c r="I10" s="10"/>
      <c r="J10" s="10"/>
      <c r="K10" s="10">
        <v>529.91</v>
      </c>
      <c r="L10" s="10"/>
    </row>
    <row r="11" spans="1:12">
      <c r="A11" s="12"/>
      <c r="B11" s="10"/>
      <c r="C11" s="10" t="s">
        <v>50</v>
      </c>
      <c r="D11" s="10" t="s">
        <v>50</v>
      </c>
      <c r="E11" s="10">
        <v>2714.08</v>
      </c>
      <c r="F11" s="10">
        <f>G11+H11+I11+J11</f>
        <v>2397</v>
      </c>
      <c r="G11" s="10">
        <f>E11-H11-K11</f>
        <v>1932.13</v>
      </c>
      <c r="H11" s="10">
        <v>464.87</v>
      </c>
      <c r="I11" s="10"/>
      <c r="J11" s="10"/>
      <c r="K11" s="10">
        <v>317.08</v>
      </c>
      <c r="L11" s="10"/>
    </row>
    <row r="12" spans="1:12">
      <c r="A12" s="12"/>
      <c r="B12" s="10"/>
      <c r="C12" s="10" t="s">
        <v>50</v>
      </c>
      <c r="D12" s="10" t="s">
        <v>50</v>
      </c>
      <c r="E12" s="10">
        <v>6993.58</v>
      </c>
      <c r="F12" s="10">
        <f>G12+H12+I12+J12</f>
        <v>6696.22</v>
      </c>
      <c r="G12" s="10">
        <f>E12-H12-K12</f>
        <v>5506.78</v>
      </c>
      <c r="H12" s="10">
        <v>1189.44</v>
      </c>
      <c r="I12" s="10"/>
      <c r="J12" s="10"/>
      <c r="K12" s="10">
        <v>297.36</v>
      </c>
      <c r="L12" s="10"/>
    </row>
    <row r="13" spans="1:12">
      <c r="A13" s="12"/>
      <c r="B13" s="14"/>
      <c r="C13" s="10" t="s">
        <v>50</v>
      </c>
      <c r="D13" s="10" t="s">
        <v>50</v>
      </c>
      <c r="E13" s="10">
        <v>20547.95</v>
      </c>
      <c r="F13" s="10">
        <f>G13+H13+I13+J13</f>
        <v>19698.83</v>
      </c>
      <c r="G13" s="10">
        <f>E13-H13-K13</f>
        <v>16302.35</v>
      </c>
      <c r="H13" s="10">
        <v>3396.48</v>
      </c>
      <c r="I13" s="10"/>
      <c r="J13" s="10"/>
      <c r="K13" s="10">
        <v>849.12</v>
      </c>
      <c r="L13" s="10"/>
    </row>
    <row r="14" spans="1:12">
      <c r="A14" s="13"/>
      <c r="B14" s="14" t="s">
        <v>49</v>
      </c>
      <c r="C14" s="15"/>
      <c r="D14" s="16"/>
      <c r="E14" s="10">
        <f>SUM(E10:E13)</f>
        <v>43724.52</v>
      </c>
      <c r="F14" s="10">
        <f>SUM(F10:F13)</f>
        <v>41731.05</v>
      </c>
      <c r="G14" s="10">
        <f>SUM(G10:G13)</f>
        <v>34460.61</v>
      </c>
      <c r="H14" s="10">
        <f>SUM(H10:H13)</f>
        <v>7270.44</v>
      </c>
      <c r="I14" s="10"/>
      <c r="J14" s="10"/>
      <c r="K14" s="10">
        <f>SUM(K10:K13)</f>
        <v>1993.47</v>
      </c>
      <c r="L14" s="10"/>
    </row>
    <row r="15" ht="14.25" spans="1:12">
      <c r="A15" s="17"/>
      <c r="B15" s="14"/>
      <c r="C15" s="10"/>
      <c r="D15" s="10"/>
      <c r="E15" s="10"/>
      <c r="F15" s="10">
        <f t="shared" ref="F15:F25" si="0">G15+H15+I15+J15</f>
        <v>0</v>
      </c>
      <c r="G15" s="10">
        <f t="shared" ref="G15:G25" si="1">E15-H15-K15</f>
        <v>0</v>
      </c>
      <c r="H15" s="10"/>
      <c r="I15" s="10"/>
      <c r="J15" s="10"/>
      <c r="K15" s="10"/>
      <c r="L15" s="10"/>
    </row>
    <row r="16" ht="14.25" spans="1:12">
      <c r="A16" s="17"/>
      <c r="B16" s="14"/>
      <c r="C16" s="10"/>
      <c r="D16" s="10"/>
      <c r="E16" s="10"/>
      <c r="F16" s="10">
        <f t="shared" si="0"/>
        <v>0</v>
      </c>
      <c r="G16" s="10">
        <f t="shared" si="1"/>
        <v>0</v>
      </c>
      <c r="H16" s="10"/>
      <c r="I16" s="10"/>
      <c r="J16" s="10"/>
      <c r="K16" s="10"/>
      <c r="L16" s="10"/>
    </row>
    <row r="17" ht="14.25" spans="1:12">
      <c r="A17" s="17"/>
      <c r="B17" s="14"/>
      <c r="C17" s="10"/>
      <c r="D17" s="10"/>
      <c r="E17" s="10"/>
      <c r="F17" s="10">
        <f t="shared" si="0"/>
        <v>0</v>
      </c>
      <c r="G17" s="10">
        <f t="shared" si="1"/>
        <v>0</v>
      </c>
      <c r="H17" s="10"/>
      <c r="I17" s="10"/>
      <c r="J17" s="10"/>
      <c r="K17" s="10"/>
      <c r="L17" s="10"/>
    </row>
    <row r="18" ht="14.25" spans="1:12">
      <c r="A18" s="17"/>
      <c r="B18" s="14"/>
      <c r="C18" s="10"/>
      <c r="D18" s="10"/>
      <c r="E18" s="10"/>
      <c r="F18" s="10">
        <f t="shared" si="0"/>
        <v>0</v>
      </c>
      <c r="G18" s="10">
        <f t="shared" si="1"/>
        <v>0</v>
      </c>
      <c r="H18" s="10"/>
      <c r="I18" s="10"/>
      <c r="J18" s="10"/>
      <c r="K18" s="10"/>
      <c r="L18" s="10"/>
    </row>
    <row r="19" ht="14.25" spans="1:12">
      <c r="A19" s="17"/>
      <c r="B19" s="14"/>
      <c r="C19" s="10"/>
      <c r="D19" s="10"/>
      <c r="E19" s="10"/>
      <c r="F19" s="10">
        <f t="shared" si="0"/>
        <v>0</v>
      </c>
      <c r="G19" s="10">
        <f t="shared" si="1"/>
        <v>0</v>
      </c>
      <c r="H19" s="10"/>
      <c r="I19" s="10"/>
      <c r="J19" s="10"/>
      <c r="K19" s="10"/>
      <c r="L19" s="10"/>
    </row>
    <row r="20" ht="14.25" spans="1:12">
      <c r="A20" s="17"/>
      <c r="B20" s="14"/>
      <c r="C20" s="10"/>
      <c r="D20" s="10"/>
      <c r="E20" s="10"/>
      <c r="F20" s="10">
        <f t="shared" si="0"/>
        <v>0</v>
      </c>
      <c r="G20" s="10">
        <f t="shared" si="1"/>
        <v>0</v>
      </c>
      <c r="H20" s="10"/>
      <c r="I20" s="10"/>
      <c r="J20" s="10"/>
      <c r="K20" s="10"/>
      <c r="L20" s="10"/>
    </row>
    <row r="21" ht="14.25" spans="1:12">
      <c r="A21" s="17"/>
      <c r="B21" s="14"/>
      <c r="C21" s="10"/>
      <c r="D21" s="10"/>
      <c r="E21" s="10"/>
      <c r="F21" s="10">
        <f t="shared" si="0"/>
        <v>0</v>
      </c>
      <c r="G21" s="10">
        <f t="shared" si="1"/>
        <v>0</v>
      </c>
      <c r="H21" s="10"/>
      <c r="I21" s="10"/>
      <c r="J21" s="10"/>
      <c r="K21" s="10"/>
      <c r="L21" s="10"/>
    </row>
    <row r="22" ht="14.25" spans="1:12">
      <c r="A22" s="17"/>
      <c r="B22" s="14"/>
      <c r="C22" s="10"/>
      <c r="D22" s="10"/>
      <c r="E22" s="10"/>
      <c r="F22" s="10">
        <f t="shared" si="0"/>
        <v>0</v>
      </c>
      <c r="G22" s="10">
        <f t="shared" si="1"/>
        <v>0</v>
      </c>
      <c r="H22" s="10"/>
      <c r="I22" s="10"/>
      <c r="J22" s="10"/>
      <c r="K22" s="10"/>
      <c r="L22" s="10"/>
    </row>
    <row r="23" ht="14.25" spans="1:12">
      <c r="A23" s="17"/>
      <c r="B23" s="14"/>
      <c r="C23" s="10"/>
      <c r="D23" s="10"/>
      <c r="E23" s="10"/>
      <c r="F23" s="10">
        <f t="shared" si="0"/>
        <v>0</v>
      </c>
      <c r="G23" s="10">
        <f t="shared" si="1"/>
        <v>0</v>
      </c>
      <c r="H23" s="10"/>
      <c r="I23" s="10"/>
      <c r="J23" s="10"/>
      <c r="K23" s="10"/>
      <c r="L23" s="10"/>
    </row>
    <row r="25" ht="14.25" spans="1:12">
      <c r="A25" s="2"/>
      <c r="B25" s="2"/>
      <c r="C25" s="2"/>
      <c r="D25" s="2" t="s">
        <v>51</v>
      </c>
      <c r="E25" s="2"/>
      <c r="F25" s="2"/>
      <c r="G25" s="2"/>
      <c r="H25" s="2"/>
      <c r="I25" s="2"/>
      <c r="J25" s="2" t="s">
        <v>52</v>
      </c>
      <c r="K25" s="2"/>
      <c r="L25" s="2"/>
    </row>
    <row r="26" ht="14.25" spans="1:12">
      <c r="A26" s="18"/>
      <c r="B26" s="19" t="s">
        <v>53</v>
      </c>
      <c r="C26" s="19"/>
      <c r="D26" s="19"/>
      <c r="E26" s="19"/>
      <c r="F26" s="19"/>
      <c r="G26" s="19"/>
      <c r="H26" s="19"/>
      <c r="I26" s="19"/>
      <c r="J26" s="19"/>
      <c r="K26" s="19"/>
      <c r="L26" s="19"/>
    </row>
  </sheetData>
  <mergeCells count="14">
    <mergeCell ref="A1:L1"/>
    <mergeCell ref="B2:G2"/>
    <mergeCell ref="J2:L2"/>
    <mergeCell ref="E3:K3"/>
    <mergeCell ref="B9:D9"/>
    <mergeCell ref="B14:D14"/>
    <mergeCell ref="B26:L26"/>
    <mergeCell ref="A3:A4"/>
    <mergeCell ref="A6:A9"/>
    <mergeCell ref="A10:A14"/>
    <mergeCell ref="B3:B4"/>
    <mergeCell ref="C3:C4"/>
    <mergeCell ref="D3:D4"/>
    <mergeCell ref="L3:L4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12月汇总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wljd</cp:lastModifiedBy>
  <dcterms:created xsi:type="dcterms:W3CDTF">2024-10-11T12:27:00Z</dcterms:created>
  <dcterms:modified xsi:type="dcterms:W3CDTF">2025-12-26T06:57:18Z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2052-12.1.0.17150</vt:lpwstr>
  </property>
  <property fmtid="{D5CDD505-2E9C-101B-9397-08002B2CF9AE}" pid="3" name="ICV">
    <vt:lpwstr>2F018E3CACD547798CEABC66A926661C_13</vt:lpwstr>
  </property>
  <property fmtid="{D5CDD505-2E9C-101B-9397-08002B2CF9AE}" pid="4" name="CalculationRule">
    <vt:i4>0</vt:i4>
  </property>
</Properties>
</file>