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15" sheetId="1" r:id="rId1"/>
  </sheets>
  <definedNames>
    <definedName name="_xlnm.Print_Titles" localSheetId="0">'15'!$1:$3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<sst xmlns="http://schemas.openxmlformats.org/spreadsheetml/2006/main" count="127" uniqueCount="81">
  <si>
    <t>重庆市綦江区2017年区级一般公共预算转移性收支执行表</t>
  </si>
  <si>
    <t>制表：綦江区财政局</t>
  </si>
  <si>
    <t>单位：万元</t>
  </si>
  <si>
    <t>收入</t>
  </si>
  <si>
    <t>执行数</t>
  </si>
  <si>
    <t>支出</t>
  </si>
  <si>
    <t>转移性支出合计</t>
  </si>
  <si>
    <t>一、上级补助收入</t>
  </si>
  <si>
    <t>一、上解支出</t>
  </si>
  <si>
    <t>（一）返还性收入</t>
  </si>
  <si>
    <t xml:space="preserve">    体制上解支出</t>
  </si>
  <si>
    <t xml:space="preserve">        所得税基数返还收入 </t>
  </si>
  <si>
    <t xml:space="preserve">    专项上解支出</t>
  </si>
  <si>
    <t xml:space="preserve">        成品油税费改革税收返还收入</t>
  </si>
  <si>
    <t>二、补助街镇支出</t>
  </si>
  <si>
    <t xml:space="preserve">        增值税税收返还收入</t>
  </si>
  <si>
    <t>（一）一般性转移支付收入</t>
  </si>
  <si>
    <t xml:space="preserve">        消费税税收返还收入</t>
  </si>
  <si>
    <t xml:space="preserve">        体制补助收入</t>
  </si>
  <si>
    <t xml:space="preserve">        增值税五五分享税收返还收入</t>
  </si>
  <si>
    <t xml:space="preserve">        均衡性转移支付收入</t>
  </si>
  <si>
    <t xml:space="preserve">        其他税收返还收入</t>
  </si>
  <si>
    <t xml:space="preserve">        县级基本财力保障机制奖补资金收入</t>
  </si>
  <si>
    <t>（二）一般性转移支付收入</t>
  </si>
  <si>
    <t xml:space="preserve">        结算补助收入</t>
  </si>
  <si>
    <t xml:space="preserve">        资源枯竭型城市转移支付补助收入</t>
  </si>
  <si>
    <t xml:space="preserve">        企业事业单位划转补助收入</t>
  </si>
  <si>
    <t xml:space="preserve">        成品油税费改革转移支付补助收入</t>
  </si>
  <si>
    <t xml:space="preserve">        基层公检法司转移支付收入</t>
  </si>
  <si>
    <t xml:space="preserve">        城乡义务教育转移支付收入</t>
  </si>
  <si>
    <t xml:space="preserve">        基本养老金转移支付收入</t>
  </si>
  <si>
    <t xml:space="preserve">        城乡居民医疗保险转移支付收入</t>
  </si>
  <si>
    <t xml:space="preserve">        农村综合改革转移支付收入</t>
  </si>
  <si>
    <t xml:space="preserve">        产粮（油）大县奖励资金收入</t>
  </si>
  <si>
    <t xml:space="preserve">        重点生态功能区转移支付收入</t>
  </si>
  <si>
    <t xml:space="preserve">        固定数额补助收入</t>
  </si>
  <si>
    <t xml:space="preserve">        革命老区转移支付收入</t>
  </si>
  <si>
    <t xml:space="preserve">        民族地区转移支付收入</t>
  </si>
  <si>
    <t xml:space="preserve">        边疆地区转移支付收入</t>
  </si>
  <si>
    <t xml:space="preserve">        贫困地区转移支付收入</t>
  </si>
  <si>
    <t xml:space="preserve">        其他一般性转移支付收入</t>
  </si>
  <si>
    <t>（二）专项转移支付收入</t>
  </si>
  <si>
    <t xml:space="preserve">        一般公共服务</t>
  </si>
  <si>
    <t xml:space="preserve">        外交</t>
  </si>
  <si>
    <t xml:space="preserve">        国防</t>
  </si>
  <si>
    <t>（三）专项转移支付收入</t>
  </si>
  <si>
    <t xml:space="preserve">        公共安全</t>
  </si>
  <si>
    <t xml:space="preserve">        教育</t>
  </si>
  <si>
    <t xml:space="preserve">        科学技术</t>
  </si>
  <si>
    <t xml:space="preserve">        文化体育与传媒</t>
  </si>
  <si>
    <t xml:space="preserve">        社会保障和就业</t>
  </si>
  <si>
    <t xml:space="preserve">        医疗卫生与计划生育</t>
  </si>
  <si>
    <t xml:space="preserve">       节能环保</t>
  </si>
  <si>
    <t xml:space="preserve">        城乡社区</t>
  </si>
  <si>
    <t xml:space="preserve">        农林水</t>
  </si>
  <si>
    <t xml:space="preserve">        交通运输</t>
  </si>
  <si>
    <t xml:space="preserve">        资源勘探信息等</t>
  </si>
  <si>
    <t xml:space="preserve">        商业服务业等</t>
  </si>
  <si>
    <t xml:space="preserve">        金融</t>
  </si>
  <si>
    <t xml:space="preserve">        国土海洋气象等</t>
  </si>
  <si>
    <t xml:space="preserve">        住房保障</t>
  </si>
  <si>
    <t xml:space="preserve">        粮油物资储备</t>
  </si>
  <si>
    <t xml:space="preserve">        其他收入</t>
  </si>
  <si>
    <t xml:space="preserve"> </t>
  </si>
  <si>
    <t>二、街镇上解收入</t>
  </si>
  <si>
    <t>三、调出资金</t>
  </si>
  <si>
    <t>三、调入资金</t>
  </si>
  <si>
    <t xml:space="preserve">    补充预算稳定调节基金</t>
  </si>
  <si>
    <t xml:space="preserve">    调入预算稳定调节基金</t>
  </si>
  <si>
    <t xml:space="preserve">    补充预算周转金</t>
  </si>
  <si>
    <t xml:space="preserve">    从政府性基金预算调入</t>
  </si>
  <si>
    <t xml:space="preserve">    其他调出资金</t>
  </si>
  <si>
    <t xml:space="preserve">    从国有资本经营预算调入</t>
  </si>
  <si>
    <t xml:space="preserve">四、转贷地方政府债券支出 </t>
  </si>
  <si>
    <t xml:space="preserve">    从其他资金调入</t>
  </si>
  <si>
    <t xml:space="preserve">    转贷地方政府债券支出（新增）</t>
  </si>
  <si>
    <t>四、地方政府债券收入</t>
  </si>
  <si>
    <t xml:space="preserve">    转贷地方政府债券支出（置换）</t>
  </si>
  <si>
    <t xml:space="preserve">    地方政府债券收入(新增）</t>
  </si>
  <si>
    <t xml:space="preserve">    地方政府债券收入(置换）</t>
  </si>
  <si>
    <t>注：本表详细反映2017年一般公共预算转移性收入和转移性支出情况，其中中央补助和补助区县细化到项级科目。补助街镇支出主要为对街镇城乡低保、农村公共服务、基础设施建设等补助支出。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</si>
</sst>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_GBK"/>
      <family val="4"/>
    </font>
    <font>
      <sz val="12"/>
      <name val="方正黑体_GBK"/>
      <family val="4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9" fillId="2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 applyProtection="1">
      <alignment horizontal="right" vertical="center"/>
      <protection locked="0"/>
    </xf>
    <xf numFmtId="1" fontId="4" fillId="0" borderId="13" xfId="0" applyNumberFormat="1" applyFont="1" applyFill="1" applyBorder="1" applyAlignment="1" applyProtection="1">
      <alignment horizontal="left" vertical="center"/>
      <protection locked="0"/>
    </xf>
    <xf numFmtId="176" fontId="4" fillId="0" borderId="14" xfId="0" applyNumberFormat="1" applyFont="1" applyFill="1" applyBorder="1" applyAlignment="1" applyProtection="1">
      <alignment horizontal="right" vertical="center"/>
      <protection locked="0"/>
    </xf>
    <xf numFmtId="1" fontId="4" fillId="0" borderId="14" xfId="0" applyNumberFormat="1" applyFont="1" applyFill="1" applyBorder="1" applyAlignment="1" applyProtection="1">
      <alignment horizontal="left" vertical="center"/>
      <protection locked="0"/>
    </xf>
    <xf numFmtId="176" fontId="4" fillId="0" borderId="15" xfId="0" applyNumberFormat="1" applyFont="1" applyFill="1" applyBorder="1" applyAlignment="1" applyProtection="1">
      <alignment horizontal="right" vertical="center"/>
      <protection locked="0"/>
    </xf>
    <xf numFmtId="1" fontId="5" fillId="0" borderId="13" xfId="0" applyNumberFormat="1" applyFont="1" applyFill="1" applyBorder="1" applyAlignment="1" applyProtection="1">
      <alignment horizontal="left" vertical="center"/>
      <protection locked="0"/>
    </xf>
    <xf numFmtId="176" fontId="5" fillId="0" borderId="14" xfId="0" applyNumberFormat="1" applyFont="1" applyFill="1" applyBorder="1" applyAlignment="1" applyProtection="1">
      <alignment horizontal="right" vertical="center"/>
      <protection locked="0"/>
    </xf>
    <xf numFmtId="1" fontId="5" fillId="0" borderId="14" xfId="0" applyNumberFormat="1" applyFont="1" applyFill="1" applyBorder="1" applyAlignment="1" applyProtection="1">
      <alignment horizontal="left" vertical="center"/>
      <protection locked="0"/>
    </xf>
    <xf numFmtId="176" fontId="5" fillId="0" borderId="15" xfId="0" applyNumberFormat="1" applyFont="1" applyFill="1" applyBorder="1" applyAlignment="1" applyProtection="1">
      <alignment horizontal="right" vertical="center"/>
      <protection locked="0"/>
    </xf>
    <xf numFmtId="1" fontId="5" fillId="0" borderId="13" xfId="0" applyNumberFormat="1" applyFont="1" applyFill="1" applyBorder="1" applyAlignment="1" applyProtection="1">
      <alignment vertical="center"/>
      <protection locked="0"/>
    </xf>
    <xf numFmtId="0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horizontal="right" vertical="center"/>
      <protection/>
    </xf>
    <xf numFmtId="176" fontId="5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13" xfId="0" applyFont="1" applyBorder="1" applyAlignment="1">
      <alignment vertical="center"/>
    </xf>
    <xf numFmtId="3" fontId="5" fillId="0" borderId="14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Fill="1" applyBorder="1" applyAlignment="1" applyProtection="1">
      <alignment horizontal="right" vertical="center"/>
      <protection/>
    </xf>
    <xf numFmtId="1" fontId="4" fillId="0" borderId="13" xfId="0" applyNumberFormat="1" applyFont="1" applyFill="1" applyBorder="1" applyAlignment="1" applyProtection="1">
      <alignment vertical="center"/>
      <protection locked="0"/>
    </xf>
    <xf numFmtId="1" fontId="5" fillId="0" borderId="14" xfId="0" applyNumberFormat="1" applyFont="1" applyFill="1" applyBorder="1" applyAlignment="1" applyProtection="1">
      <alignment vertical="center"/>
      <protection locked="0"/>
    </xf>
    <xf numFmtId="1" fontId="4" fillId="0" borderId="14" xfId="0" applyNumberFormat="1" applyFont="1" applyFill="1" applyBorder="1" applyAlignment="1" applyProtection="1">
      <alignment vertical="center"/>
      <protection locked="0"/>
    </xf>
    <xf numFmtId="1" fontId="29" fillId="24" borderId="14" xfId="0" applyNumberFormat="1" applyFont="1" applyFill="1" applyBorder="1" applyAlignment="1" applyProtection="1">
      <alignment vertical="center"/>
      <protection locked="0"/>
    </xf>
    <xf numFmtId="176" fontId="29" fillId="24" borderId="15" xfId="0" applyNumberFormat="1" applyFont="1" applyFill="1" applyBorder="1" applyAlignment="1" applyProtection="1">
      <alignment horizontal="right" vertical="center"/>
      <protection locked="0"/>
    </xf>
    <xf numFmtId="1" fontId="29" fillId="24" borderId="13" xfId="0" applyNumberFormat="1" applyFont="1" applyFill="1" applyBorder="1" applyAlignment="1" applyProtection="1">
      <alignment vertical="center"/>
      <protection locked="0"/>
    </xf>
    <xf numFmtId="176" fontId="29" fillId="24" borderId="14" xfId="0" applyNumberFormat="1" applyFont="1" applyFill="1" applyBorder="1" applyAlignment="1" applyProtection="1">
      <alignment horizontal="right" vertical="center"/>
      <protection locked="0"/>
    </xf>
    <xf numFmtId="0" fontId="29" fillId="24" borderId="14" xfId="0" applyFont="1" applyFill="1" applyBorder="1" applyAlignment="1">
      <alignment vertical="center"/>
    </xf>
    <xf numFmtId="0" fontId="29" fillId="24" borderId="15" xfId="0" applyFont="1" applyFill="1" applyBorder="1" applyAlignment="1">
      <alignment vertical="center"/>
    </xf>
    <xf numFmtId="1" fontId="5" fillId="0" borderId="16" xfId="0" applyNumberFormat="1" applyFont="1" applyFill="1" applyBorder="1" applyAlignment="1" applyProtection="1">
      <alignment vertical="center"/>
      <protection locked="0"/>
    </xf>
    <xf numFmtId="176" fontId="5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3" xfId="44"/>
    <cellStyle name="常规 3 2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showGridLines="0" showZeros="0" tabSelected="1" zoomScale="93" zoomScaleNormal="93" zoomScalePageLayoutView="0" workbookViewId="0" topLeftCell="A1">
      <selection activeCell="C69" sqref="C69"/>
    </sheetView>
  </sheetViews>
  <sheetFormatPr defaultColWidth="9.00390625" defaultRowHeight="14.25"/>
  <cols>
    <col min="1" max="1" width="35.875" style="8" customWidth="1"/>
    <col min="2" max="2" width="14.875" style="8" customWidth="1"/>
    <col min="3" max="3" width="35.75390625" style="8" customWidth="1"/>
    <col min="4" max="4" width="14.875" style="8" customWidth="1"/>
    <col min="5" max="16384" width="9.00390625" style="8" customWidth="1"/>
  </cols>
  <sheetData>
    <row r="1" spans="1:4" s="1" customFormat="1" ht="30" customHeight="1">
      <c r="A1" s="50" t="s">
        <v>0</v>
      </c>
      <c r="B1" s="50"/>
      <c r="C1" s="50"/>
      <c r="D1" s="50"/>
    </row>
    <row r="2" spans="1:4" s="2" customFormat="1" ht="20.25" customHeight="1">
      <c r="A2" s="2" t="s">
        <v>1</v>
      </c>
      <c r="D2" s="9" t="s">
        <v>2</v>
      </c>
    </row>
    <row r="3" spans="1:4" s="3" customFormat="1" ht="21.75" customHeight="1">
      <c r="A3" s="10" t="s">
        <v>3</v>
      </c>
      <c r="B3" s="11" t="s">
        <v>4</v>
      </c>
      <c r="C3" s="12" t="s">
        <v>5</v>
      </c>
      <c r="D3" s="13" t="s">
        <v>4</v>
      </c>
    </row>
    <row r="4" spans="1:4" s="4" customFormat="1" ht="19.5" customHeight="1">
      <c r="A4" s="14" t="s">
        <v>6</v>
      </c>
      <c r="B4" s="15">
        <f>B5+B56+B57+B62</f>
        <v>524330.2</v>
      </c>
      <c r="C4" s="16" t="s">
        <v>6</v>
      </c>
      <c r="D4" s="17">
        <f>D5+D8+D56+D60</f>
        <v>180993.704</v>
      </c>
    </row>
    <row r="5" spans="1:4" s="5" customFormat="1" ht="19.5" customHeight="1">
      <c r="A5" s="18" t="s">
        <v>7</v>
      </c>
      <c r="B5" s="19">
        <f>SUM(B6,B13,B34)</f>
        <v>345022</v>
      </c>
      <c r="C5" s="20" t="s">
        <v>8</v>
      </c>
      <c r="D5" s="21">
        <f>SUM(D6:D7)</f>
        <v>41191</v>
      </c>
    </row>
    <row r="6" spans="1:4" s="6" customFormat="1" ht="19.5" customHeight="1">
      <c r="A6" s="22" t="s">
        <v>9</v>
      </c>
      <c r="B6" s="23">
        <f>SUM(B7:B12)</f>
        <v>26272</v>
      </c>
      <c r="C6" s="24" t="s">
        <v>10</v>
      </c>
      <c r="D6" s="25">
        <v>7170</v>
      </c>
    </row>
    <row r="7" spans="1:4" s="6" customFormat="1" ht="19.5" customHeight="1">
      <c r="A7" s="26" t="s">
        <v>11</v>
      </c>
      <c r="B7" s="23">
        <v>1657</v>
      </c>
      <c r="C7" s="24" t="s">
        <v>12</v>
      </c>
      <c r="D7" s="25">
        <v>34021</v>
      </c>
    </row>
    <row r="8" spans="1:4" s="6" customFormat="1" ht="19.5" customHeight="1">
      <c r="A8" s="26" t="s">
        <v>13</v>
      </c>
      <c r="B8" s="23"/>
      <c r="C8" s="20" t="s">
        <v>14</v>
      </c>
      <c r="D8" s="21">
        <f>D9+D30</f>
        <v>85002.704</v>
      </c>
    </row>
    <row r="9" spans="1:4" s="6" customFormat="1" ht="19.5" customHeight="1">
      <c r="A9" s="26" t="s">
        <v>15</v>
      </c>
      <c r="B9" s="23">
        <v>12160</v>
      </c>
      <c r="C9" s="26" t="s">
        <v>16</v>
      </c>
      <c r="D9" s="25">
        <f>SUM(D10:D29)</f>
        <v>70412.804</v>
      </c>
    </row>
    <row r="10" spans="1:4" s="6" customFormat="1" ht="19.5" customHeight="1">
      <c r="A10" s="26" t="s">
        <v>17</v>
      </c>
      <c r="B10" s="23">
        <v>1018</v>
      </c>
      <c r="C10" s="26" t="s">
        <v>18</v>
      </c>
      <c r="D10" s="25">
        <v>66647.5</v>
      </c>
    </row>
    <row r="11" spans="1:4" s="6" customFormat="1" ht="19.5" customHeight="1">
      <c r="A11" s="26" t="s">
        <v>19</v>
      </c>
      <c r="B11" s="23">
        <v>11437</v>
      </c>
      <c r="C11" s="27" t="s">
        <v>20</v>
      </c>
      <c r="D11" s="25"/>
    </row>
    <row r="12" spans="1:4" s="6" customFormat="1" ht="19.5" customHeight="1">
      <c r="A12" s="26" t="s">
        <v>21</v>
      </c>
      <c r="B12" s="23"/>
      <c r="C12" s="28" t="s">
        <v>22</v>
      </c>
      <c r="D12" s="25"/>
    </row>
    <row r="13" spans="1:4" s="6" customFormat="1" ht="19.5" customHeight="1">
      <c r="A13" s="26" t="s">
        <v>23</v>
      </c>
      <c r="B13" s="23">
        <f>SUM(B14:B33)</f>
        <v>158920</v>
      </c>
      <c r="C13" s="28" t="s">
        <v>24</v>
      </c>
      <c r="D13" s="25">
        <v>3765.304</v>
      </c>
    </row>
    <row r="14" spans="1:4" s="6" customFormat="1" ht="19.5" customHeight="1">
      <c r="A14" s="26" t="s">
        <v>18</v>
      </c>
      <c r="B14" s="23"/>
      <c r="C14" s="28" t="s">
        <v>25</v>
      </c>
      <c r="D14" s="25"/>
    </row>
    <row r="15" spans="1:4" s="6" customFormat="1" ht="19.5" customHeight="1">
      <c r="A15" s="27" t="s">
        <v>20</v>
      </c>
      <c r="B15" s="23">
        <v>41852</v>
      </c>
      <c r="C15" s="28" t="s">
        <v>26</v>
      </c>
      <c r="D15" s="25"/>
    </row>
    <row r="16" spans="1:4" s="6" customFormat="1" ht="19.5" customHeight="1">
      <c r="A16" s="28" t="s">
        <v>22</v>
      </c>
      <c r="B16" s="29">
        <v>14690</v>
      </c>
      <c r="C16" s="28" t="s">
        <v>27</v>
      </c>
      <c r="D16" s="25"/>
    </row>
    <row r="17" spans="1:4" s="6" customFormat="1" ht="19.5" customHeight="1">
      <c r="A17" s="28" t="s">
        <v>24</v>
      </c>
      <c r="B17" s="29">
        <v>7067</v>
      </c>
      <c r="C17" s="28" t="s">
        <v>28</v>
      </c>
      <c r="D17" s="25"/>
    </row>
    <row r="18" spans="1:4" s="6" customFormat="1" ht="19.5" customHeight="1">
      <c r="A18" s="28" t="s">
        <v>25</v>
      </c>
      <c r="B18" s="29"/>
      <c r="C18" s="28" t="s">
        <v>29</v>
      </c>
      <c r="D18" s="25"/>
    </row>
    <row r="19" spans="1:4" s="6" customFormat="1" ht="19.5" customHeight="1">
      <c r="A19" s="28" t="s">
        <v>26</v>
      </c>
      <c r="B19" s="29"/>
      <c r="C19" s="28" t="s">
        <v>30</v>
      </c>
      <c r="D19" s="25"/>
    </row>
    <row r="20" spans="1:4" s="6" customFormat="1" ht="19.5" customHeight="1">
      <c r="A20" s="28" t="s">
        <v>27</v>
      </c>
      <c r="B20" s="29"/>
      <c r="C20" s="27" t="s">
        <v>31</v>
      </c>
      <c r="D20" s="25"/>
    </row>
    <row r="21" spans="1:4" s="6" customFormat="1" ht="19.5" customHeight="1">
      <c r="A21" s="28" t="s">
        <v>28</v>
      </c>
      <c r="B21" s="29">
        <v>1781</v>
      </c>
      <c r="C21" s="28" t="s">
        <v>32</v>
      </c>
      <c r="D21" s="25"/>
    </row>
    <row r="22" spans="1:4" s="6" customFormat="1" ht="19.5" customHeight="1">
      <c r="A22" s="28" t="s">
        <v>29</v>
      </c>
      <c r="B22" s="29">
        <v>10747</v>
      </c>
      <c r="C22" s="28" t="s">
        <v>33</v>
      </c>
      <c r="D22" s="25"/>
    </row>
    <row r="23" spans="1:4" s="6" customFormat="1" ht="19.5" customHeight="1">
      <c r="A23" s="28" t="s">
        <v>30</v>
      </c>
      <c r="B23" s="29"/>
      <c r="C23" s="28" t="s">
        <v>34</v>
      </c>
      <c r="D23" s="25"/>
    </row>
    <row r="24" spans="1:4" s="6" customFormat="1" ht="19.5" customHeight="1">
      <c r="A24" s="27" t="s">
        <v>31</v>
      </c>
      <c r="B24" s="23">
        <v>30899</v>
      </c>
      <c r="C24" s="28" t="s">
        <v>35</v>
      </c>
      <c r="D24" s="25"/>
    </row>
    <row r="25" spans="1:4" s="6" customFormat="1" ht="19.5" customHeight="1">
      <c r="A25" s="28" t="s">
        <v>32</v>
      </c>
      <c r="B25" s="29">
        <v>4000</v>
      </c>
      <c r="C25" s="28" t="s">
        <v>36</v>
      </c>
      <c r="D25" s="30"/>
    </row>
    <row r="26" spans="1:4" s="6" customFormat="1" ht="19.5" customHeight="1">
      <c r="A26" s="28" t="s">
        <v>33</v>
      </c>
      <c r="B26" s="29">
        <v>1629</v>
      </c>
      <c r="C26" s="28" t="s">
        <v>37</v>
      </c>
      <c r="D26" s="30"/>
    </row>
    <row r="27" spans="1:4" s="6" customFormat="1" ht="19.5" customHeight="1">
      <c r="A27" s="28" t="s">
        <v>34</v>
      </c>
      <c r="B27" s="29"/>
      <c r="C27" s="28" t="s">
        <v>38</v>
      </c>
      <c r="D27" s="30"/>
    </row>
    <row r="28" spans="1:4" s="6" customFormat="1" ht="19.5" customHeight="1">
      <c r="A28" s="28" t="s">
        <v>35</v>
      </c>
      <c r="B28" s="29">
        <v>19544</v>
      </c>
      <c r="C28" s="28" t="s">
        <v>39</v>
      </c>
      <c r="D28" s="25"/>
    </row>
    <row r="29" spans="1:4" s="6" customFormat="1" ht="19.5" customHeight="1">
      <c r="A29" s="28" t="s">
        <v>36</v>
      </c>
      <c r="B29" s="29"/>
      <c r="C29" s="28" t="s">
        <v>40</v>
      </c>
      <c r="D29" s="30"/>
    </row>
    <row r="30" spans="1:4" s="6" customFormat="1" ht="19.5" customHeight="1">
      <c r="A30" s="28" t="s">
        <v>37</v>
      </c>
      <c r="B30" s="29"/>
      <c r="C30" s="28" t="s">
        <v>41</v>
      </c>
      <c r="D30" s="30">
        <f>SUM(D31:D50)</f>
        <v>14589.900000000001</v>
      </c>
    </row>
    <row r="31" spans="1:4" s="6" customFormat="1" ht="19.5" customHeight="1">
      <c r="A31" s="28" t="s">
        <v>38</v>
      </c>
      <c r="B31" s="29"/>
      <c r="C31" s="28" t="s">
        <v>42</v>
      </c>
      <c r="D31" s="30">
        <v>1220.4</v>
      </c>
    </row>
    <row r="32" spans="1:4" s="6" customFormat="1" ht="19.5" customHeight="1">
      <c r="A32" s="28" t="s">
        <v>39</v>
      </c>
      <c r="B32" s="29">
        <v>2308</v>
      </c>
      <c r="C32" s="28" t="s">
        <v>43</v>
      </c>
      <c r="D32" s="30"/>
    </row>
    <row r="33" spans="1:4" s="6" customFormat="1" ht="19.5" customHeight="1">
      <c r="A33" s="28" t="s">
        <v>40</v>
      </c>
      <c r="B33" s="29">
        <v>24403</v>
      </c>
      <c r="C33" s="28" t="s">
        <v>44</v>
      </c>
      <c r="D33" s="30"/>
    </row>
    <row r="34" spans="1:4" s="6" customFormat="1" ht="19.5" customHeight="1">
      <c r="A34" s="28" t="s">
        <v>45</v>
      </c>
      <c r="B34" s="29">
        <f>SUM(B35:B54)</f>
        <v>159830</v>
      </c>
      <c r="C34" s="28" t="s">
        <v>46</v>
      </c>
      <c r="D34" s="30">
        <v>20</v>
      </c>
    </row>
    <row r="35" spans="1:4" s="6" customFormat="1" ht="19.5" customHeight="1">
      <c r="A35" s="28" t="s">
        <v>42</v>
      </c>
      <c r="B35" s="29">
        <v>89</v>
      </c>
      <c r="C35" s="28" t="s">
        <v>47</v>
      </c>
      <c r="D35" s="30"/>
    </row>
    <row r="36" spans="1:4" s="6" customFormat="1" ht="19.5" customHeight="1">
      <c r="A36" s="28" t="s">
        <v>43</v>
      </c>
      <c r="B36" s="29"/>
      <c r="C36" s="28" t="s">
        <v>48</v>
      </c>
      <c r="D36" s="30">
        <v>114.4</v>
      </c>
    </row>
    <row r="37" spans="1:4" s="6" customFormat="1" ht="19.5" customHeight="1">
      <c r="A37" s="28" t="s">
        <v>44</v>
      </c>
      <c r="B37" s="29">
        <v>8</v>
      </c>
      <c r="C37" s="28" t="s">
        <v>49</v>
      </c>
      <c r="D37" s="25">
        <v>203.1</v>
      </c>
    </row>
    <row r="38" spans="1:4" s="6" customFormat="1" ht="19.5" customHeight="1">
      <c r="A38" s="28" t="s">
        <v>46</v>
      </c>
      <c r="B38" s="29">
        <v>370</v>
      </c>
      <c r="C38" s="28" t="s">
        <v>50</v>
      </c>
      <c r="D38" s="25">
        <v>3174.4</v>
      </c>
    </row>
    <row r="39" spans="1:4" s="6" customFormat="1" ht="19.5" customHeight="1">
      <c r="A39" s="28" t="s">
        <v>47</v>
      </c>
      <c r="B39" s="29">
        <v>8277</v>
      </c>
      <c r="C39" s="28" t="s">
        <v>51</v>
      </c>
      <c r="D39" s="25">
        <v>235</v>
      </c>
    </row>
    <row r="40" spans="1:4" s="6" customFormat="1" ht="19.5" customHeight="1">
      <c r="A40" s="28" t="s">
        <v>48</v>
      </c>
      <c r="B40" s="29">
        <v>170</v>
      </c>
      <c r="C40" s="28" t="s">
        <v>52</v>
      </c>
      <c r="D40" s="25"/>
    </row>
    <row r="41" spans="1:4" s="6" customFormat="1" ht="19.5" customHeight="1">
      <c r="A41" s="28" t="s">
        <v>49</v>
      </c>
      <c r="B41" s="29">
        <v>752</v>
      </c>
      <c r="C41" s="28" t="s">
        <v>53</v>
      </c>
      <c r="D41" s="25">
        <v>2038.4</v>
      </c>
    </row>
    <row r="42" spans="1:4" s="6" customFormat="1" ht="19.5" customHeight="1">
      <c r="A42" s="28" t="s">
        <v>50</v>
      </c>
      <c r="B42" s="29">
        <v>20122</v>
      </c>
      <c r="C42" s="28" t="s">
        <v>54</v>
      </c>
      <c r="D42" s="25">
        <v>7484.2</v>
      </c>
    </row>
    <row r="43" spans="1:4" s="6" customFormat="1" ht="19.5" customHeight="1">
      <c r="A43" s="28" t="s">
        <v>51</v>
      </c>
      <c r="B43" s="29">
        <v>15758</v>
      </c>
      <c r="C43" s="28" t="s">
        <v>55</v>
      </c>
      <c r="D43" s="25"/>
    </row>
    <row r="44" spans="1:4" s="6" customFormat="1" ht="19.5" customHeight="1">
      <c r="A44" s="28" t="s">
        <v>52</v>
      </c>
      <c r="B44" s="29">
        <v>6684</v>
      </c>
      <c r="C44" s="28" t="s">
        <v>56</v>
      </c>
      <c r="D44" s="25">
        <v>100</v>
      </c>
    </row>
    <row r="45" spans="1:4" s="6" customFormat="1" ht="19.5" customHeight="1">
      <c r="A45" s="28" t="s">
        <v>53</v>
      </c>
      <c r="B45" s="29">
        <v>12727</v>
      </c>
      <c r="C45" s="28" t="s">
        <v>57</v>
      </c>
      <c r="D45" s="25"/>
    </row>
    <row r="46" spans="1:4" s="6" customFormat="1" ht="19.5" customHeight="1">
      <c r="A46" s="28" t="s">
        <v>54</v>
      </c>
      <c r="B46" s="29">
        <v>24170</v>
      </c>
      <c r="C46" s="28" t="s">
        <v>58</v>
      </c>
      <c r="D46" s="25"/>
    </row>
    <row r="47" spans="1:4" s="6" customFormat="1" ht="19.5" customHeight="1">
      <c r="A47" s="28" t="s">
        <v>55</v>
      </c>
      <c r="B47" s="29">
        <v>27716</v>
      </c>
      <c r="C47" s="28" t="s">
        <v>59</v>
      </c>
      <c r="D47" s="25"/>
    </row>
    <row r="48" spans="1:4" s="6" customFormat="1" ht="19.5" customHeight="1">
      <c r="A48" s="28" t="s">
        <v>56</v>
      </c>
      <c r="B48" s="29">
        <v>21926</v>
      </c>
      <c r="C48" s="28" t="s">
        <v>60</v>
      </c>
      <c r="D48" s="25"/>
    </row>
    <row r="49" spans="1:4" s="6" customFormat="1" ht="19.5" customHeight="1">
      <c r="A49" s="28" t="s">
        <v>57</v>
      </c>
      <c r="B49" s="29">
        <v>329</v>
      </c>
      <c r="C49" s="28" t="s">
        <v>61</v>
      </c>
      <c r="D49" s="25"/>
    </row>
    <row r="50" spans="1:4" s="6" customFormat="1" ht="19.5" customHeight="1">
      <c r="A50" s="28" t="s">
        <v>58</v>
      </c>
      <c r="B50" s="29"/>
      <c r="C50" s="31" t="s">
        <v>62</v>
      </c>
      <c r="D50" s="25"/>
    </row>
    <row r="51" spans="1:4" s="6" customFormat="1" ht="19.5" customHeight="1">
      <c r="A51" s="28" t="s">
        <v>59</v>
      </c>
      <c r="B51" s="29">
        <v>10019</v>
      </c>
      <c r="C51" s="32" t="s">
        <v>63</v>
      </c>
      <c r="D51" s="30"/>
    </row>
    <row r="52" spans="1:4" s="6" customFormat="1" ht="19.5" customHeight="1">
      <c r="A52" s="28" t="s">
        <v>60</v>
      </c>
      <c r="B52" s="29">
        <v>9648</v>
      </c>
      <c r="C52" s="32" t="s">
        <v>63</v>
      </c>
      <c r="D52" s="30"/>
    </row>
    <row r="53" spans="1:4" s="6" customFormat="1" ht="19.5" customHeight="1">
      <c r="A53" s="28" t="s">
        <v>61</v>
      </c>
      <c r="B53" s="29">
        <v>1000</v>
      </c>
      <c r="C53" s="32" t="s">
        <v>63</v>
      </c>
      <c r="D53" s="30"/>
    </row>
    <row r="54" spans="1:4" s="6" customFormat="1" ht="19.5" customHeight="1">
      <c r="A54" s="31" t="s">
        <v>62</v>
      </c>
      <c r="B54" s="33">
        <v>65</v>
      </c>
      <c r="C54" s="32" t="s">
        <v>63</v>
      </c>
      <c r="D54" s="30"/>
    </row>
    <row r="55" spans="1:4" s="6" customFormat="1" ht="19.5" customHeight="1">
      <c r="A55" s="31"/>
      <c r="B55" s="33"/>
      <c r="C55" s="32" t="s">
        <v>63</v>
      </c>
      <c r="D55" s="30"/>
    </row>
    <row r="56" spans="1:4" s="5" customFormat="1" ht="19.5" customHeight="1">
      <c r="A56" s="34" t="s">
        <v>64</v>
      </c>
      <c r="B56" s="35">
        <v>192.19999999999996</v>
      </c>
      <c r="C56" s="20" t="s">
        <v>65</v>
      </c>
      <c r="D56" s="36">
        <f>D57+D58+D59</f>
        <v>0</v>
      </c>
    </row>
    <row r="57" spans="1:4" s="6" customFormat="1" ht="19.5" customHeight="1">
      <c r="A57" s="37" t="s">
        <v>66</v>
      </c>
      <c r="B57" s="19">
        <f>SUM(B58:B61)</f>
        <v>84316</v>
      </c>
      <c r="C57" s="38" t="s">
        <v>67</v>
      </c>
      <c r="D57" s="25"/>
    </row>
    <row r="58" spans="1:4" s="6" customFormat="1" ht="19.5" customHeight="1">
      <c r="A58" s="26" t="s">
        <v>68</v>
      </c>
      <c r="B58" s="23"/>
      <c r="C58" s="38" t="s">
        <v>69</v>
      </c>
      <c r="D58" s="25"/>
    </row>
    <row r="59" spans="1:4" s="6" customFormat="1" ht="19.5" customHeight="1">
      <c r="A59" s="26" t="s">
        <v>70</v>
      </c>
      <c r="B59" s="23">
        <v>61042</v>
      </c>
      <c r="C59" s="38" t="s">
        <v>71</v>
      </c>
      <c r="D59" s="25"/>
    </row>
    <row r="60" spans="1:4" s="6" customFormat="1" ht="19.5" customHeight="1">
      <c r="A60" s="26" t="s">
        <v>72</v>
      </c>
      <c r="B60" s="23">
        <v>23274</v>
      </c>
      <c r="C60" s="39" t="s">
        <v>73</v>
      </c>
      <c r="D60" s="21">
        <f>D61+D62</f>
        <v>54800</v>
      </c>
    </row>
    <row r="61" spans="1:4" s="6" customFormat="1" ht="19.5" customHeight="1">
      <c r="A61" s="26" t="s">
        <v>74</v>
      </c>
      <c r="B61" s="23"/>
      <c r="C61" s="40" t="s">
        <v>75</v>
      </c>
      <c r="D61" s="41"/>
    </row>
    <row r="62" spans="1:4" s="6" customFormat="1" ht="19.5" customHeight="1">
      <c r="A62" s="37" t="s">
        <v>76</v>
      </c>
      <c r="B62" s="19">
        <f>B63+B64</f>
        <v>94800</v>
      </c>
      <c r="C62" s="40" t="s">
        <v>77</v>
      </c>
      <c r="D62" s="41">
        <v>54800</v>
      </c>
    </row>
    <row r="63" spans="1:4" s="7" customFormat="1" ht="19.5" customHeight="1">
      <c r="A63" s="42" t="s">
        <v>78</v>
      </c>
      <c r="B63" s="43">
        <v>40000</v>
      </c>
      <c r="C63" s="44"/>
      <c r="D63" s="45"/>
    </row>
    <row r="64" spans="1:4" s="6" customFormat="1" ht="19.5" customHeight="1">
      <c r="A64" s="46" t="s">
        <v>79</v>
      </c>
      <c r="B64" s="47">
        <v>54800</v>
      </c>
      <c r="C64" s="48"/>
      <c r="D64" s="49"/>
    </row>
    <row r="65" spans="1:4" ht="37.5" customHeight="1">
      <c r="A65" s="52" t="s">
        <v>80</v>
      </c>
      <c r="B65" s="51"/>
      <c r="C65" s="51"/>
      <c r="D65" s="51"/>
    </row>
    <row r="66" ht="19.5" customHeight="1"/>
    <row r="67" ht="19.5" customHeight="1"/>
    <row r="68" ht="19.5" customHeight="1"/>
    <row r="69" ht="19.5" customHeight="1"/>
  </sheetData>
  <sheetProtection/>
  <mergeCells count="2">
    <mergeCell ref="A1:D1"/>
    <mergeCell ref="A65:D65"/>
  </mergeCells>
  <printOptions horizontalCentered="1"/>
  <pageMargins left="0.47" right="0.47" top="0.59" bottom="0.47" header="0.31" footer="0.31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邓淼荧</cp:lastModifiedBy>
  <cp:lastPrinted>2018-01-05T05:43:04Z</cp:lastPrinted>
  <dcterms:created xsi:type="dcterms:W3CDTF">2006-02-13T05:15:25Z</dcterms:created>
  <dcterms:modified xsi:type="dcterms:W3CDTF">2018-01-05T05:43:25Z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