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6900" yWindow="2085" windowWidth="1519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K17" i="1" l="1"/>
  <c r="D17" i="1"/>
  <c r="L15" i="1"/>
  <c r="E15" i="1"/>
  <c r="L14" i="1"/>
  <c r="G14" i="1"/>
  <c r="E14" i="1"/>
  <c r="K13" i="1"/>
  <c r="J13" i="1"/>
  <c r="J17" i="1" s="1"/>
  <c r="I13" i="1"/>
  <c r="I17" i="1" s="1"/>
  <c r="D13" i="1"/>
  <c r="C13" i="1"/>
  <c r="C17" i="1" s="1"/>
  <c r="B13" i="1"/>
  <c r="B17" i="1" s="1"/>
  <c r="L11" i="1"/>
  <c r="L10" i="1"/>
  <c r="E10" i="1"/>
  <c r="L9" i="1"/>
  <c r="E9" i="1"/>
  <c r="L8" i="1"/>
  <c r="E8" i="1"/>
  <c r="L7" i="1"/>
  <c r="E7" i="1"/>
  <c r="L6" i="1"/>
  <c r="L13" i="1" s="1"/>
  <c r="L17" i="1" s="1"/>
  <c r="E6" i="1"/>
  <c r="G6" i="1" s="1"/>
  <c r="N17" i="1" l="1"/>
  <c r="M17" i="1"/>
  <c r="E13" i="1"/>
  <c r="E17" i="1" l="1"/>
  <c r="G13" i="1"/>
  <c r="F13" i="1"/>
  <c r="G17" i="1" l="1"/>
  <c r="F17" i="1"/>
</calcChain>
</file>

<file path=xl/sharedStrings.xml><?xml version="1.0" encoding="utf-8"?>
<sst xmlns="http://schemas.openxmlformats.org/spreadsheetml/2006/main" count="39" uniqueCount="32">
  <si>
    <t>制表：綦江区财政局</t>
  </si>
  <si>
    <t>单位：万元</t>
  </si>
  <si>
    <t>预算收入</t>
  </si>
  <si>
    <t>预算支出</t>
  </si>
  <si>
    <t>项目</t>
  </si>
  <si>
    <t>为调整预算%</t>
  </si>
  <si>
    <t>比上年±%</t>
  </si>
  <si>
    <t>1030601 利润收入</t>
  </si>
  <si>
    <t>208 社会保障和就业</t>
  </si>
  <si>
    <t>1030602 股利、股息收入</t>
  </si>
  <si>
    <t>22301 解决历史遗留问题及改革成本</t>
  </si>
  <si>
    <t>1030603 产权转让收入</t>
  </si>
  <si>
    <t>22302 国有企业资本金注入</t>
  </si>
  <si>
    <t>1030604 清算收入</t>
  </si>
  <si>
    <t>22303 国有企业政策性补贴</t>
  </si>
  <si>
    <t>1030698 其他国有资本经营预算收入</t>
  </si>
  <si>
    <t>22304 金融国有资本经营预算支出</t>
  </si>
  <si>
    <r>
      <t>22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99 其他国有资本经营预算支出</t>
    </r>
  </si>
  <si>
    <t>收 入 合 计</t>
  </si>
  <si>
    <t>支 出 合 计</t>
  </si>
  <si>
    <t>一、上级补助收入</t>
  </si>
  <si>
    <t>一、调出资金</t>
  </si>
  <si>
    <t>二、上年结转结余</t>
  </si>
  <si>
    <t>二、当年结转结余</t>
  </si>
  <si>
    <t>收 入 总 计</t>
  </si>
  <si>
    <t>支 出 总 计</t>
  </si>
  <si>
    <t>2020年决算数</t>
    <phoneticPr fontId="6" type="noConversion"/>
  </si>
  <si>
    <t>2021年年初预算</t>
    <phoneticPr fontId="6" type="noConversion"/>
  </si>
  <si>
    <t>2021年调整预算</t>
    <phoneticPr fontId="6" type="noConversion"/>
  </si>
  <si>
    <t>2021年执行数</t>
    <phoneticPr fontId="6" type="noConversion"/>
  </si>
  <si>
    <t>附件15</t>
    <phoneticPr fontId="3" type="noConversion"/>
  </si>
  <si>
    <t>重庆市綦江区2021年国有资本经营预算收支执行表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</si>
</sst>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11">
    <font>
      <sz val="11"/>
      <color theme="1"/>
      <name val="宋体"/>
      <family val="2"/>
      <scheme val="minor"/>
    </font>
    <font>
      <sz val="12"/>
      <name val="宋体"/>
      <charset val="134"/>
    </font>
    <font>
      <sz val="12"/>
      <name val="方正黑体_GBK"/>
      <family val="4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方正黑体_GBK"/>
      <family val="4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5">
    <xf numFmtId="0" fontId="0" fillId="0" borderId="0" xfId="0"/>
    <xf numFmtId="0" fontId="2" fillId="0" borderId="0" xfId="1" applyFont="1" applyFill="1" applyAlignment="1" applyProtection="1">
      <alignment horizontal="left"/>
      <protection hidden="1"/>
    </xf>
    <xf numFmtId="0" fontId="4" fillId="0" borderId="0" xfId="1" applyFont="1" applyFill="1" applyProtection="1">
      <protection hidden="1"/>
    </xf>
    <xf numFmtId="0" fontId="0" fillId="0" borderId="0" xfId="0" applyFill="1" applyProtection="1">
      <protection hidden="1"/>
    </xf>
    <xf numFmtId="0" fontId="7" fillId="0" borderId="1" xfId="1" applyFont="1" applyFill="1" applyBorder="1" applyAlignment="1" applyProtection="1">
      <alignment horizontal="center" vertical="center"/>
      <protection hidden="1"/>
    </xf>
    <xf numFmtId="0" fontId="7" fillId="0" borderId="2" xfId="1" applyFont="1" applyFill="1" applyBorder="1" applyAlignment="1" applyProtection="1">
      <alignment horizontal="center" vertical="center"/>
      <protection hidden="1"/>
    </xf>
    <xf numFmtId="0" fontId="7" fillId="0" borderId="3" xfId="1" applyFont="1" applyFill="1" applyBorder="1" applyAlignment="1" applyProtection="1">
      <alignment horizontal="center" vertical="center"/>
      <protection hidden="1"/>
    </xf>
    <xf numFmtId="0" fontId="7" fillId="0" borderId="4" xfId="1" applyFont="1" applyFill="1" applyBorder="1" applyAlignment="1" applyProtection="1">
      <alignment horizontal="center" vertical="center"/>
      <protection hidden="1"/>
    </xf>
    <xf numFmtId="0" fontId="7" fillId="0" borderId="5" xfId="1" applyFont="1" applyFill="1" applyBorder="1" applyAlignment="1" applyProtection="1">
      <alignment horizontal="center" vertical="center"/>
      <protection hidden="1"/>
    </xf>
    <xf numFmtId="0" fontId="7" fillId="0" borderId="6" xfId="1" applyNumberFormat="1" applyFont="1" applyFill="1" applyBorder="1" applyAlignment="1" applyProtection="1">
      <alignment horizontal="center" vertical="center"/>
      <protection hidden="1"/>
    </xf>
    <xf numFmtId="0" fontId="7" fillId="0" borderId="7" xfId="1" quotePrefix="1" applyNumberFormat="1" applyFont="1" applyFill="1" applyBorder="1" applyAlignment="1" applyProtection="1">
      <alignment horizontal="center" vertical="center" wrapText="1"/>
      <protection hidden="1"/>
    </xf>
    <xf numFmtId="0" fontId="7" fillId="0" borderId="7" xfId="1" applyFont="1" applyFill="1" applyBorder="1" applyAlignment="1" applyProtection="1">
      <alignment horizontal="center" vertical="center" wrapText="1"/>
      <protection hidden="1"/>
    </xf>
    <xf numFmtId="176" fontId="7" fillId="0" borderId="7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7" xfId="1" applyNumberFormat="1" applyFont="1" applyFill="1" applyBorder="1" applyAlignment="1" applyProtection="1">
      <alignment horizontal="center" vertical="center"/>
      <protection hidden="1"/>
    </xf>
    <xf numFmtId="176" fontId="7" fillId="0" borderId="8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6" xfId="1" applyNumberFormat="1" applyFont="1" applyFill="1" applyBorder="1" applyAlignment="1" applyProtection="1">
      <alignment vertical="center"/>
      <protection hidden="1"/>
    </xf>
    <xf numFmtId="176" fontId="7" fillId="0" borderId="7" xfId="1" applyNumberFormat="1" applyFont="1" applyFill="1" applyBorder="1" applyAlignment="1" applyProtection="1">
      <alignment vertical="center"/>
      <protection hidden="1"/>
    </xf>
    <xf numFmtId="177" fontId="7" fillId="0" borderId="7" xfId="1" applyNumberFormat="1" applyFont="1" applyFill="1" applyBorder="1" applyAlignment="1" applyProtection="1">
      <alignment vertical="center"/>
      <protection hidden="1"/>
    </xf>
    <xf numFmtId="0" fontId="7" fillId="0" borderId="7" xfId="1" quotePrefix="1" applyNumberFormat="1" applyFont="1" applyFill="1" applyBorder="1" applyAlignment="1" applyProtection="1">
      <alignment horizontal="left" vertical="center"/>
      <protection hidden="1"/>
    </xf>
    <xf numFmtId="0" fontId="7" fillId="0" borderId="9" xfId="1" applyNumberFormat="1" applyFont="1" applyFill="1" applyBorder="1" applyAlignment="1" applyProtection="1">
      <alignment horizontal="right" vertical="center"/>
      <protection hidden="1"/>
    </xf>
    <xf numFmtId="176" fontId="7" fillId="0" borderId="8" xfId="1" applyNumberFormat="1" applyFont="1" applyFill="1" applyBorder="1" applyAlignment="1" applyProtection="1">
      <alignment vertical="center"/>
      <protection hidden="1"/>
    </xf>
    <xf numFmtId="0" fontId="7" fillId="0" borderId="7" xfId="1" applyNumberFormat="1" applyFont="1" applyFill="1" applyBorder="1" applyAlignment="1" applyProtection="1">
      <alignment horizontal="left" vertical="center"/>
      <protection hidden="1"/>
    </xf>
    <xf numFmtId="177" fontId="9" fillId="0" borderId="7" xfId="1" applyNumberFormat="1" applyFont="1" applyFill="1" applyBorder="1" applyAlignment="1" applyProtection="1">
      <alignment vertical="center"/>
      <protection hidden="1"/>
    </xf>
    <xf numFmtId="177" fontId="7" fillId="0" borderId="8" xfId="1" applyNumberFormat="1" applyFont="1" applyFill="1" applyBorder="1" applyAlignment="1" applyProtection="1">
      <alignment vertical="center"/>
      <protection hidden="1"/>
    </xf>
    <xf numFmtId="3" fontId="7" fillId="0" borderId="7" xfId="1" applyNumberFormat="1" applyFont="1" applyFill="1" applyBorder="1" applyAlignment="1" applyProtection="1">
      <alignment horizontal="left" vertical="center"/>
      <protection hidden="1"/>
    </xf>
    <xf numFmtId="3" fontId="7" fillId="0" borderId="9" xfId="1" applyNumberFormat="1" applyFont="1" applyFill="1" applyBorder="1" applyAlignment="1" applyProtection="1">
      <alignment horizontal="right" vertical="center"/>
      <protection hidden="1"/>
    </xf>
    <xf numFmtId="3" fontId="7" fillId="0" borderId="7" xfId="1" quotePrefix="1" applyNumberFormat="1" applyFont="1" applyFill="1" applyBorder="1" applyAlignment="1" applyProtection="1">
      <alignment horizontal="left" vertical="center"/>
      <protection hidden="1"/>
    </xf>
    <xf numFmtId="3" fontId="7" fillId="0" borderId="7" xfId="1" applyNumberFormat="1" applyFont="1" applyFill="1" applyBorder="1" applyAlignment="1" applyProtection="1">
      <alignment vertical="center"/>
      <protection hidden="1"/>
    </xf>
    <xf numFmtId="3" fontId="7" fillId="0" borderId="9" xfId="1" applyNumberFormat="1" applyFont="1" applyFill="1" applyBorder="1" applyAlignment="1" applyProtection="1">
      <alignment vertical="center"/>
      <protection hidden="1"/>
    </xf>
    <xf numFmtId="3" fontId="10" fillId="0" borderId="6" xfId="1" quotePrefix="1" applyNumberFormat="1" applyFont="1" applyFill="1" applyBorder="1" applyAlignment="1" applyProtection="1">
      <alignment horizontal="center" vertical="center"/>
      <protection hidden="1"/>
    </xf>
    <xf numFmtId="176" fontId="9" fillId="0" borderId="7" xfId="1" applyNumberFormat="1" applyFont="1" applyFill="1" applyBorder="1" applyAlignment="1" applyProtection="1">
      <alignment vertical="center"/>
      <protection hidden="1"/>
    </xf>
    <xf numFmtId="0" fontId="10" fillId="0" borderId="7" xfId="1" quotePrefix="1" applyNumberFormat="1" applyFont="1" applyFill="1" applyBorder="1" applyAlignment="1" applyProtection="1">
      <alignment horizontal="center" vertical="center"/>
      <protection hidden="1"/>
    </xf>
    <xf numFmtId="3" fontId="9" fillId="0" borderId="9" xfId="1" applyNumberFormat="1" applyFont="1" applyFill="1" applyBorder="1" applyAlignment="1" applyProtection="1">
      <alignment vertical="center"/>
      <protection hidden="1"/>
    </xf>
    <xf numFmtId="0" fontId="7" fillId="0" borderId="6" xfId="2" applyFont="1" applyFill="1" applyBorder="1" applyAlignment="1" applyProtection="1">
      <alignment vertical="center"/>
      <protection hidden="1"/>
    </xf>
    <xf numFmtId="0" fontId="7" fillId="0" borderId="6" xfId="2" quotePrefix="1" applyFont="1" applyFill="1" applyBorder="1" applyAlignment="1" applyProtection="1">
      <alignment horizontal="left" vertical="center"/>
      <protection hidden="1"/>
    </xf>
    <xf numFmtId="0" fontId="7" fillId="0" borderId="7" xfId="2" quotePrefix="1" applyFont="1" applyFill="1" applyBorder="1" applyAlignment="1" applyProtection="1">
      <alignment horizontal="left" vertical="center"/>
      <protection hidden="1"/>
    </xf>
    <xf numFmtId="3" fontId="10" fillId="0" borderId="10" xfId="1" quotePrefix="1" applyNumberFormat="1" applyFont="1" applyFill="1" applyBorder="1" applyAlignment="1" applyProtection="1">
      <alignment horizontal="center" vertical="center"/>
      <protection hidden="1"/>
    </xf>
    <xf numFmtId="176" fontId="9" fillId="0" borderId="11" xfId="1" applyNumberFormat="1" applyFont="1" applyFill="1" applyBorder="1" applyAlignment="1" applyProtection="1">
      <alignment vertical="center"/>
      <protection hidden="1"/>
    </xf>
    <xf numFmtId="177" fontId="9" fillId="0" borderId="11" xfId="1" applyNumberFormat="1" applyFont="1" applyFill="1" applyBorder="1" applyAlignment="1" applyProtection="1">
      <alignment vertical="center"/>
      <protection hidden="1"/>
    </xf>
    <xf numFmtId="0" fontId="10" fillId="0" borderId="11" xfId="1" quotePrefix="1" applyNumberFormat="1" applyFont="1" applyFill="1" applyBorder="1" applyAlignment="1" applyProtection="1">
      <alignment horizontal="center" vertical="center"/>
      <protection hidden="1"/>
    </xf>
    <xf numFmtId="176" fontId="9" fillId="0" borderId="12" xfId="1" applyNumberFormat="1" applyFont="1" applyFill="1" applyBorder="1" applyAlignment="1" applyProtection="1">
      <alignment vertical="center"/>
      <protection hidden="1"/>
    </xf>
    <xf numFmtId="177" fontId="9" fillId="0" borderId="13" xfId="1" applyNumberFormat="1" applyFont="1" applyFill="1" applyBorder="1" applyAlignment="1" applyProtection="1">
      <alignment vertical="center"/>
      <protection hidden="1"/>
    </xf>
    <xf numFmtId="0" fontId="5" fillId="0" borderId="0" xfId="1" quotePrefix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Border="1" applyAlignment="1" applyProtection="1">
      <alignment horizontal="left" vertical="center"/>
      <protection hidden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zj2319/Desktop/21&#24180;&#26411;22&#24180;&#21021;&#29992;/5.2&#65288;&#23450;&#65289;&#38468;&#20214;&#65306;&#32166;&#27743;&#21306;2021&#24180;&#36130;&#25919;&#39044;&#31639;&#25191;&#34892;&#24773;&#20917;&#21644;2022&#24180;&#36130;&#25919;&#39044;&#31639;&#33609;&#26696;&#30340;&#25253;&#21578;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年全区公共"/>
      <sheetName val="21年全区基金"/>
      <sheetName val="21年全区国资"/>
      <sheetName val="21年区本级公共 "/>
      <sheetName val="21年区本级基金"/>
      <sheetName val="14-公共支出功能科目"/>
      <sheetName val="15-公共支出功能科目"/>
      <sheetName val="15-公共支出基本项目"/>
      <sheetName val="15-公共支出经济科目"/>
      <sheetName val="21年区本级国资"/>
      <sheetName val="22年全区公共"/>
      <sheetName val="22年全区基金"/>
      <sheetName val="22年全区国资"/>
      <sheetName val="22年区本级公共"/>
      <sheetName val="22年区本级基金"/>
      <sheetName val="22年区本级国资"/>
      <sheetName val="21年全区公共财力"/>
      <sheetName val="21年全区公共支出"/>
      <sheetName val="21年全区基金财力及支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B6">
            <v>29880</v>
          </cell>
        </row>
        <row r="7">
          <cell r="F7">
            <v>318</v>
          </cell>
        </row>
        <row r="10">
          <cell r="B10">
            <v>46390</v>
          </cell>
        </row>
        <row r="16">
          <cell r="B16">
            <v>448</v>
          </cell>
          <cell r="F16">
            <v>76270</v>
          </cell>
        </row>
        <row r="17">
          <cell r="F17">
            <v>130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H7" sqref="H7"/>
    </sheetView>
  </sheetViews>
  <sheetFormatPr defaultRowHeight="13.5"/>
  <cols>
    <col min="1" max="1" width="30.625" style="3" customWidth="1"/>
    <col min="2" max="7" width="8.5" style="3" customWidth="1"/>
    <col min="8" max="8" width="30.875" style="3" customWidth="1"/>
    <col min="9" max="15" width="8.625" style="3" customWidth="1"/>
    <col min="16" max="256" width="9" style="3"/>
    <col min="257" max="257" width="30.625" style="3" customWidth="1"/>
    <col min="258" max="263" width="9.625" style="3" customWidth="1"/>
    <col min="264" max="264" width="30.875" style="3" customWidth="1"/>
    <col min="265" max="270" width="9.625" style="3" customWidth="1"/>
    <col min="271" max="512" width="9" style="3"/>
    <col min="513" max="513" width="30.625" style="3" customWidth="1"/>
    <col min="514" max="519" width="9.625" style="3" customWidth="1"/>
    <col min="520" max="520" width="30.875" style="3" customWidth="1"/>
    <col min="521" max="526" width="9.625" style="3" customWidth="1"/>
    <col min="527" max="768" width="9" style="3"/>
    <col min="769" max="769" width="30.625" style="3" customWidth="1"/>
    <col min="770" max="775" width="9.625" style="3" customWidth="1"/>
    <col min="776" max="776" width="30.875" style="3" customWidth="1"/>
    <col min="777" max="782" width="9.625" style="3" customWidth="1"/>
    <col min="783" max="1024" width="9" style="3"/>
    <col min="1025" max="1025" width="30.625" style="3" customWidth="1"/>
    <col min="1026" max="1031" width="9.625" style="3" customWidth="1"/>
    <col min="1032" max="1032" width="30.875" style="3" customWidth="1"/>
    <col min="1033" max="1038" width="9.625" style="3" customWidth="1"/>
    <col min="1039" max="1280" width="9" style="3"/>
    <col min="1281" max="1281" width="30.625" style="3" customWidth="1"/>
    <col min="1282" max="1287" width="9.625" style="3" customWidth="1"/>
    <col min="1288" max="1288" width="30.875" style="3" customWidth="1"/>
    <col min="1289" max="1294" width="9.625" style="3" customWidth="1"/>
    <col min="1295" max="1536" width="9" style="3"/>
    <col min="1537" max="1537" width="30.625" style="3" customWidth="1"/>
    <col min="1538" max="1543" width="9.625" style="3" customWidth="1"/>
    <col min="1544" max="1544" width="30.875" style="3" customWidth="1"/>
    <col min="1545" max="1550" width="9.625" style="3" customWidth="1"/>
    <col min="1551" max="1792" width="9" style="3"/>
    <col min="1793" max="1793" width="30.625" style="3" customWidth="1"/>
    <col min="1794" max="1799" width="9.625" style="3" customWidth="1"/>
    <col min="1800" max="1800" width="30.875" style="3" customWidth="1"/>
    <col min="1801" max="1806" width="9.625" style="3" customWidth="1"/>
    <col min="1807" max="2048" width="9" style="3"/>
    <col min="2049" max="2049" width="30.625" style="3" customWidth="1"/>
    <col min="2050" max="2055" width="9.625" style="3" customWidth="1"/>
    <col min="2056" max="2056" width="30.875" style="3" customWidth="1"/>
    <col min="2057" max="2062" width="9.625" style="3" customWidth="1"/>
    <col min="2063" max="2304" width="9" style="3"/>
    <col min="2305" max="2305" width="30.625" style="3" customWidth="1"/>
    <col min="2306" max="2311" width="9.625" style="3" customWidth="1"/>
    <col min="2312" max="2312" width="30.875" style="3" customWidth="1"/>
    <col min="2313" max="2318" width="9.625" style="3" customWidth="1"/>
    <col min="2319" max="2560" width="9" style="3"/>
    <col min="2561" max="2561" width="30.625" style="3" customWidth="1"/>
    <col min="2562" max="2567" width="9.625" style="3" customWidth="1"/>
    <col min="2568" max="2568" width="30.875" style="3" customWidth="1"/>
    <col min="2569" max="2574" width="9.625" style="3" customWidth="1"/>
    <col min="2575" max="2816" width="9" style="3"/>
    <col min="2817" max="2817" width="30.625" style="3" customWidth="1"/>
    <col min="2818" max="2823" width="9.625" style="3" customWidth="1"/>
    <col min="2824" max="2824" width="30.875" style="3" customWidth="1"/>
    <col min="2825" max="2830" width="9.625" style="3" customWidth="1"/>
    <col min="2831" max="3072" width="9" style="3"/>
    <col min="3073" max="3073" width="30.625" style="3" customWidth="1"/>
    <col min="3074" max="3079" width="9.625" style="3" customWidth="1"/>
    <col min="3080" max="3080" width="30.875" style="3" customWidth="1"/>
    <col min="3081" max="3086" width="9.625" style="3" customWidth="1"/>
    <col min="3087" max="3328" width="9" style="3"/>
    <col min="3329" max="3329" width="30.625" style="3" customWidth="1"/>
    <col min="3330" max="3335" width="9.625" style="3" customWidth="1"/>
    <col min="3336" max="3336" width="30.875" style="3" customWidth="1"/>
    <col min="3337" max="3342" width="9.625" style="3" customWidth="1"/>
    <col min="3343" max="3584" width="9" style="3"/>
    <col min="3585" max="3585" width="30.625" style="3" customWidth="1"/>
    <col min="3586" max="3591" width="9.625" style="3" customWidth="1"/>
    <col min="3592" max="3592" width="30.875" style="3" customWidth="1"/>
    <col min="3593" max="3598" width="9.625" style="3" customWidth="1"/>
    <col min="3599" max="3840" width="9" style="3"/>
    <col min="3841" max="3841" width="30.625" style="3" customWidth="1"/>
    <col min="3842" max="3847" width="9.625" style="3" customWidth="1"/>
    <col min="3848" max="3848" width="30.875" style="3" customWidth="1"/>
    <col min="3849" max="3854" width="9.625" style="3" customWidth="1"/>
    <col min="3855" max="4096" width="9" style="3"/>
    <col min="4097" max="4097" width="30.625" style="3" customWidth="1"/>
    <col min="4098" max="4103" width="9.625" style="3" customWidth="1"/>
    <col min="4104" max="4104" width="30.875" style="3" customWidth="1"/>
    <col min="4105" max="4110" width="9.625" style="3" customWidth="1"/>
    <col min="4111" max="4352" width="9" style="3"/>
    <col min="4353" max="4353" width="30.625" style="3" customWidth="1"/>
    <col min="4354" max="4359" width="9.625" style="3" customWidth="1"/>
    <col min="4360" max="4360" width="30.875" style="3" customWidth="1"/>
    <col min="4361" max="4366" width="9.625" style="3" customWidth="1"/>
    <col min="4367" max="4608" width="9" style="3"/>
    <col min="4609" max="4609" width="30.625" style="3" customWidth="1"/>
    <col min="4610" max="4615" width="9.625" style="3" customWidth="1"/>
    <col min="4616" max="4616" width="30.875" style="3" customWidth="1"/>
    <col min="4617" max="4622" width="9.625" style="3" customWidth="1"/>
    <col min="4623" max="4864" width="9" style="3"/>
    <col min="4865" max="4865" width="30.625" style="3" customWidth="1"/>
    <col min="4866" max="4871" width="9.625" style="3" customWidth="1"/>
    <col min="4872" max="4872" width="30.875" style="3" customWidth="1"/>
    <col min="4873" max="4878" width="9.625" style="3" customWidth="1"/>
    <col min="4879" max="5120" width="9" style="3"/>
    <col min="5121" max="5121" width="30.625" style="3" customWidth="1"/>
    <col min="5122" max="5127" width="9.625" style="3" customWidth="1"/>
    <col min="5128" max="5128" width="30.875" style="3" customWidth="1"/>
    <col min="5129" max="5134" width="9.625" style="3" customWidth="1"/>
    <col min="5135" max="5376" width="9" style="3"/>
    <col min="5377" max="5377" width="30.625" style="3" customWidth="1"/>
    <col min="5378" max="5383" width="9.625" style="3" customWidth="1"/>
    <col min="5384" max="5384" width="30.875" style="3" customWidth="1"/>
    <col min="5385" max="5390" width="9.625" style="3" customWidth="1"/>
    <col min="5391" max="5632" width="9" style="3"/>
    <col min="5633" max="5633" width="30.625" style="3" customWidth="1"/>
    <col min="5634" max="5639" width="9.625" style="3" customWidth="1"/>
    <col min="5640" max="5640" width="30.875" style="3" customWidth="1"/>
    <col min="5641" max="5646" width="9.625" style="3" customWidth="1"/>
    <col min="5647" max="5888" width="9" style="3"/>
    <col min="5889" max="5889" width="30.625" style="3" customWidth="1"/>
    <col min="5890" max="5895" width="9.625" style="3" customWidth="1"/>
    <col min="5896" max="5896" width="30.875" style="3" customWidth="1"/>
    <col min="5897" max="5902" width="9.625" style="3" customWidth="1"/>
    <col min="5903" max="6144" width="9" style="3"/>
    <col min="6145" max="6145" width="30.625" style="3" customWidth="1"/>
    <col min="6146" max="6151" width="9.625" style="3" customWidth="1"/>
    <col min="6152" max="6152" width="30.875" style="3" customWidth="1"/>
    <col min="6153" max="6158" width="9.625" style="3" customWidth="1"/>
    <col min="6159" max="6400" width="9" style="3"/>
    <col min="6401" max="6401" width="30.625" style="3" customWidth="1"/>
    <col min="6402" max="6407" width="9.625" style="3" customWidth="1"/>
    <col min="6408" max="6408" width="30.875" style="3" customWidth="1"/>
    <col min="6409" max="6414" width="9.625" style="3" customWidth="1"/>
    <col min="6415" max="6656" width="9" style="3"/>
    <col min="6657" max="6657" width="30.625" style="3" customWidth="1"/>
    <col min="6658" max="6663" width="9.625" style="3" customWidth="1"/>
    <col min="6664" max="6664" width="30.875" style="3" customWidth="1"/>
    <col min="6665" max="6670" width="9.625" style="3" customWidth="1"/>
    <col min="6671" max="6912" width="9" style="3"/>
    <col min="6913" max="6913" width="30.625" style="3" customWidth="1"/>
    <col min="6914" max="6919" width="9.625" style="3" customWidth="1"/>
    <col min="6920" max="6920" width="30.875" style="3" customWidth="1"/>
    <col min="6921" max="6926" width="9.625" style="3" customWidth="1"/>
    <col min="6927" max="7168" width="9" style="3"/>
    <col min="7169" max="7169" width="30.625" style="3" customWidth="1"/>
    <col min="7170" max="7175" width="9.625" style="3" customWidth="1"/>
    <col min="7176" max="7176" width="30.875" style="3" customWidth="1"/>
    <col min="7177" max="7182" width="9.625" style="3" customWidth="1"/>
    <col min="7183" max="7424" width="9" style="3"/>
    <col min="7425" max="7425" width="30.625" style="3" customWidth="1"/>
    <col min="7426" max="7431" width="9.625" style="3" customWidth="1"/>
    <col min="7432" max="7432" width="30.875" style="3" customWidth="1"/>
    <col min="7433" max="7438" width="9.625" style="3" customWidth="1"/>
    <col min="7439" max="7680" width="9" style="3"/>
    <col min="7681" max="7681" width="30.625" style="3" customWidth="1"/>
    <col min="7682" max="7687" width="9.625" style="3" customWidth="1"/>
    <col min="7688" max="7688" width="30.875" style="3" customWidth="1"/>
    <col min="7689" max="7694" width="9.625" style="3" customWidth="1"/>
    <col min="7695" max="7936" width="9" style="3"/>
    <col min="7937" max="7937" width="30.625" style="3" customWidth="1"/>
    <col min="7938" max="7943" width="9.625" style="3" customWidth="1"/>
    <col min="7944" max="7944" width="30.875" style="3" customWidth="1"/>
    <col min="7945" max="7950" width="9.625" style="3" customWidth="1"/>
    <col min="7951" max="8192" width="9" style="3"/>
    <col min="8193" max="8193" width="30.625" style="3" customWidth="1"/>
    <col min="8194" max="8199" width="9.625" style="3" customWidth="1"/>
    <col min="8200" max="8200" width="30.875" style="3" customWidth="1"/>
    <col min="8201" max="8206" width="9.625" style="3" customWidth="1"/>
    <col min="8207" max="8448" width="9" style="3"/>
    <col min="8449" max="8449" width="30.625" style="3" customWidth="1"/>
    <col min="8450" max="8455" width="9.625" style="3" customWidth="1"/>
    <col min="8456" max="8456" width="30.875" style="3" customWidth="1"/>
    <col min="8457" max="8462" width="9.625" style="3" customWidth="1"/>
    <col min="8463" max="8704" width="9" style="3"/>
    <col min="8705" max="8705" width="30.625" style="3" customWidth="1"/>
    <col min="8706" max="8711" width="9.625" style="3" customWidth="1"/>
    <col min="8712" max="8712" width="30.875" style="3" customWidth="1"/>
    <col min="8713" max="8718" width="9.625" style="3" customWidth="1"/>
    <col min="8719" max="8960" width="9" style="3"/>
    <col min="8961" max="8961" width="30.625" style="3" customWidth="1"/>
    <col min="8962" max="8967" width="9.625" style="3" customWidth="1"/>
    <col min="8968" max="8968" width="30.875" style="3" customWidth="1"/>
    <col min="8969" max="8974" width="9.625" style="3" customWidth="1"/>
    <col min="8975" max="9216" width="9" style="3"/>
    <col min="9217" max="9217" width="30.625" style="3" customWidth="1"/>
    <col min="9218" max="9223" width="9.625" style="3" customWidth="1"/>
    <col min="9224" max="9224" width="30.875" style="3" customWidth="1"/>
    <col min="9225" max="9230" width="9.625" style="3" customWidth="1"/>
    <col min="9231" max="9472" width="9" style="3"/>
    <col min="9473" max="9473" width="30.625" style="3" customWidth="1"/>
    <col min="9474" max="9479" width="9.625" style="3" customWidth="1"/>
    <col min="9480" max="9480" width="30.875" style="3" customWidth="1"/>
    <col min="9481" max="9486" width="9.625" style="3" customWidth="1"/>
    <col min="9487" max="9728" width="9" style="3"/>
    <col min="9729" max="9729" width="30.625" style="3" customWidth="1"/>
    <col min="9730" max="9735" width="9.625" style="3" customWidth="1"/>
    <col min="9736" max="9736" width="30.875" style="3" customWidth="1"/>
    <col min="9737" max="9742" width="9.625" style="3" customWidth="1"/>
    <col min="9743" max="9984" width="9" style="3"/>
    <col min="9985" max="9985" width="30.625" style="3" customWidth="1"/>
    <col min="9986" max="9991" width="9.625" style="3" customWidth="1"/>
    <col min="9992" max="9992" width="30.875" style="3" customWidth="1"/>
    <col min="9993" max="9998" width="9.625" style="3" customWidth="1"/>
    <col min="9999" max="10240" width="9" style="3"/>
    <col min="10241" max="10241" width="30.625" style="3" customWidth="1"/>
    <col min="10242" max="10247" width="9.625" style="3" customWidth="1"/>
    <col min="10248" max="10248" width="30.875" style="3" customWidth="1"/>
    <col min="10249" max="10254" width="9.625" style="3" customWidth="1"/>
    <col min="10255" max="10496" width="9" style="3"/>
    <col min="10497" max="10497" width="30.625" style="3" customWidth="1"/>
    <col min="10498" max="10503" width="9.625" style="3" customWidth="1"/>
    <col min="10504" max="10504" width="30.875" style="3" customWidth="1"/>
    <col min="10505" max="10510" width="9.625" style="3" customWidth="1"/>
    <col min="10511" max="10752" width="9" style="3"/>
    <col min="10753" max="10753" width="30.625" style="3" customWidth="1"/>
    <col min="10754" max="10759" width="9.625" style="3" customWidth="1"/>
    <col min="10760" max="10760" width="30.875" style="3" customWidth="1"/>
    <col min="10761" max="10766" width="9.625" style="3" customWidth="1"/>
    <col min="10767" max="11008" width="9" style="3"/>
    <col min="11009" max="11009" width="30.625" style="3" customWidth="1"/>
    <col min="11010" max="11015" width="9.625" style="3" customWidth="1"/>
    <col min="11016" max="11016" width="30.875" style="3" customWidth="1"/>
    <col min="11017" max="11022" width="9.625" style="3" customWidth="1"/>
    <col min="11023" max="11264" width="9" style="3"/>
    <col min="11265" max="11265" width="30.625" style="3" customWidth="1"/>
    <col min="11266" max="11271" width="9.625" style="3" customWidth="1"/>
    <col min="11272" max="11272" width="30.875" style="3" customWidth="1"/>
    <col min="11273" max="11278" width="9.625" style="3" customWidth="1"/>
    <col min="11279" max="11520" width="9" style="3"/>
    <col min="11521" max="11521" width="30.625" style="3" customWidth="1"/>
    <col min="11522" max="11527" width="9.625" style="3" customWidth="1"/>
    <col min="11528" max="11528" width="30.875" style="3" customWidth="1"/>
    <col min="11529" max="11534" width="9.625" style="3" customWidth="1"/>
    <col min="11535" max="11776" width="9" style="3"/>
    <col min="11777" max="11777" width="30.625" style="3" customWidth="1"/>
    <col min="11778" max="11783" width="9.625" style="3" customWidth="1"/>
    <col min="11784" max="11784" width="30.875" style="3" customWidth="1"/>
    <col min="11785" max="11790" width="9.625" style="3" customWidth="1"/>
    <col min="11791" max="12032" width="9" style="3"/>
    <col min="12033" max="12033" width="30.625" style="3" customWidth="1"/>
    <col min="12034" max="12039" width="9.625" style="3" customWidth="1"/>
    <col min="12040" max="12040" width="30.875" style="3" customWidth="1"/>
    <col min="12041" max="12046" width="9.625" style="3" customWidth="1"/>
    <col min="12047" max="12288" width="9" style="3"/>
    <col min="12289" max="12289" width="30.625" style="3" customWidth="1"/>
    <col min="12290" max="12295" width="9.625" style="3" customWidth="1"/>
    <col min="12296" max="12296" width="30.875" style="3" customWidth="1"/>
    <col min="12297" max="12302" width="9.625" style="3" customWidth="1"/>
    <col min="12303" max="12544" width="9" style="3"/>
    <col min="12545" max="12545" width="30.625" style="3" customWidth="1"/>
    <col min="12546" max="12551" width="9.625" style="3" customWidth="1"/>
    <col min="12552" max="12552" width="30.875" style="3" customWidth="1"/>
    <col min="12553" max="12558" width="9.625" style="3" customWidth="1"/>
    <col min="12559" max="12800" width="9" style="3"/>
    <col min="12801" max="12801" width="30.625" style="3" customWidth="1"/>
    <col min="12802" max="12807" width="9.625" style="3" customWidth="1"/>
    <col min="12808" max="12808" width="30.875" style="3" customWidth="1"/>
    <col min="12809" max="12814" width="9.625" style="3" customWidth="1"/>
    <col min="12815" max="13056" width="9" style="3"/>
    <col min="13057" max="13057" width="30.625" style="3" customWidth="1"/>
    <col min="13058" max="13063" width="9.625" style="3" customWidth="1"/>
    <col min="13064" max="13064" width="30.875" style="3" customWidth="1"/>
    <col min="13065" max="13070" width="9.625" style="3" customWidth="1"/>
    <col min="13071" max="13312" width="9" style="3"/>
    <col min="13313" max="13313" width="30.625" style="3" customWidth="1"/>
    <col min="13314" max="13319" width="9.625" style="3" customWidth="1"/>
    <col min="13320" max="13320" width="30.875" style="3" customWidth="1"/>
    <col min="13321" max="13326" width="9.625" style="3" customWidth="1"/>
    <col min="13327" max="13568" width="9" style="3"/>
    <col min="13569" max="13569" width="30.625" style="3" customWidth="1"/>
    <col min="13570" max="13575" width="9.625" style="3" customWidth="1"/>
    <col min="13576" max="13576" width="30.875" style="3" customWidth="1"/>
    <col min="13577" max="13582" width="9.625" style="3" customWidth="1"/>
    <col min="13583" max="13824" width="9" style="3"/>
    <col min="13825" max="13825" width="30.625" style="3" customWidth="1"/>
    <col min="13826" max="13831" width="9.625" style="3" customWidth="1"/>
    <col min="13832" max="13832" width="30.875" style="3" customWidth="1"/>
    <col min="13833" max="13838" width="9.625" style="3" customWidth="1"/>
    <col min="13839" max="14080" width="9" style="3"/>
    <col min="14081" max="14081" width="30.625" style="3" customWidth="1"/>
    <col min="14082" max="14087" width="9.625" style="3" customWidth="1"/>
    <col min="14088" max="14088" width="30.875" style="3" customWidth="1"/>
    <col min="14089" max="14094" width="9.625" style="3" customWidth="1"/>
    <col min="14095" max="14336" width="9" style="3"/>
    <col min="14337" max="14337" width="30.625" style="3" customWidth="1"/>
    <col min="14338" max="14343" width="9.625" style="3" customWidth="1"/>
    <col min="14344" max="14344" width="30.875" style="3" customWidth="1"/>
    <col min="14345" max="14350" width="9.625" style="3" customWidth="1"/>
    <col min="14351" max="14592" width="9" style="3"/>
    <col min="14593" max="14593" width="30.625" style="3" customWidth="1"/>
    <col min="14594" max="14599" width="9.625" style="3" customWidth="1"/>
    <col min="14600" max="14600" width="30.875" style="3" customWidth="1"/>
    <col min="14601" max="14606" width="9.625" style="3" customWidth="1"/>
    <col min="14607" max="14848" width="9" style="3"/>
    <col min="14849" max="14849" width="30.625" style="3" customWidth="1"/>
    <col min="14850" max="14855" width="9.625" style="3" customWidth="1"/>
    <col min="14856" max="14856" width="30.875" style="3" customWidth="1"/>
    <col min="14857" max="14862" width="9.625" style="3" customWidth="1"/>
    <col min="14863" max="15104" width="9" style="3"/>
    <col min="15105" max="15105" width="30.625" style="3" customWidth="1"/>
    <col min="15106" max="15111" width="9.625" style="3" customWidth="1"/>
    <col min="15112" max="15112" width="30.875" style="3" customWidth="1"/>
    <col min="15113" max="15118" width="9.625" style="3" customWidth="1"/>
    <col min="15119" max="15360" width="9" style="3"/>
    <col min="15361" max="15361" width="30.625" style="3" customWidth="1"/>
    <col min="15362" max="15367" width="9.625" style="3" customWidth="1"/>
    <col min="15368" max="15368" width="30.875" style="3" customWidth="1"/>
    <col min="15369" max="15374" width="9.625" style="3" customWidth="1"/>
    <col min="15375" max="15616" width="9" style="3"/>
    <col min="15617" max="15617" width="30.625" style="3" customWidth="1"/>
    <col min="15618" max="15623" width="9.625" style="3" customWidth="1"/>
    <col min="15624" max="15624" width="30.875" style="3" customWidth="1"/>
    <col min="15625" max="15630" width="9.625" style="3" customWidth="1"/>
    <col min="15631" max="15872" width="9" style="3"/>
    <col min="15873" max="15873" width="30.625" style="3" customWidth="1"/>
    <col min="15874" max="15879" width="9.625" style="3" customWidth="1"/>
    <col min="15880" max="15880" width="30.875" style="3" customWidth="1"/>
    <col min="15881" max="15886" width="9.625" style="3" customWidth="1"/>
    <col min="15887" max="16128" width="9" style="3"/>
    <col min="16129" max="16129" width="30.625" style="3" customWidth="1"/>
    <col min="16130" max="16135" width="9.625" style="3" customWidth="1"/>
    <col min="16136" max="16136" width="30.875" style="3" customWidth="1"/>
    <col min="16137" max="16142" width="9.625" style="3" customWidth="1"/>
    <col min="16143" max="16384" width="9" style="3"/>
  </cols>
  <sheetData>
    <row r="1" spans="1:14" ht="16.5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4">
      <c r="A2" s="42" t="s">
        <v>31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14.25" thickBot="1">
      <c r="A3" s="44" t="s">
        <v>0</v>
      </c>
      <c r="B3" s="44"/>
      <c r="C3" s="44"/>
      <c r="D3" s="44"/>
      <c r="E3" s="44"/>
      <c r="F3" s="44"/>
      <c r="G3" s="44"/>
      <c r="H3" s="44"/>
      <c r="I3" s="4" t="s">
        <v>1</v>
      </c>
      <c r="J3" s="4"/>
      <c r="K3" s="4"/>
      <c r="L3" s="4"/>
      <c r="M3" s="4"/>
      <c r="N3" s="4"/>
    </row>
    <row r="4" spans="1:14">
      <c r="A4" s="5" t="s">
        <v>2</v>
      </c>
      <c r="B4" s="6"/>
      <c r="C4" s="6"/>
      <c r="D4" s="6"/>
      <c r="E4" s="6"/>
      <c r="F4" s="6"/>
      <c r="G4" s="6"/>
      <c r="H4" s="6" t="s">
        <v>3</v>
      </c>
      <c r="I4" s="7"/>
      <c r="J4" s="7"/>
      <c r="K4" s="7"/>
      <c r="L4" s="7"/>
      <c r="M4" s="7"/>
      <c r="N4" s="8"/>
    </row>
    <row r="5" spans="1:14" ht="27.75" customHeight="1">
      <c r="A5" s="9" t="s">
        <v>4</v>
      </c>
      <c r="B5" s="10" t="s">
        <v>26</v>
      </c>
      <c r="C5" s="10" t="s">
        <v>27</v>
      </c>
      <c r="D5" s="10" t="s">
        <v>28</v>
      </c>
      <c r="E5" s="10" t="s">
        <v>29</v>
      </c>
      <c r="F5" s="11" t="s">
        <v>5</v>
      </c>
      <c r="G5" s="12" t="s">
        <v>6</v>
      </c>
      <c r="H5" s="13" t="s">
        <v>4</v>
      </c>
      <c r="I5" s="10" t="s">
        <v>26</v>
      </c>
      <c r="J5" s="10" t="s">
        <v>27</v>
      </c>
      <c r="K5" s="10" t="s">
        <v>28</v>
      </c>
      <c r="L5" s="10" t="s">
        <v>29</v>
      </c>
      <c r="M5" s="11" t="s">
        <v>5</v>
      </c>
      <c r="N5" s="14" t="s">
        <v>6</v>
      </c>
    </row>
    <row r="6" spans="1:14" ht="27.75" customHeight="1">
      <c r="A6" s="15" t="s">
        <v>7</v>
      </c>
      <c r="B6" s="16">
        <v>30529</v>
      </c>
      <c r="C6" s="16">
        <v>30482</v>
      </c>
      <c r="D6" s="16">
        <v>29881</v>
      </c>
      <c r="E6" s="16">
        <f>'[1]22年全区国资'!B6</f>
        <v>29880</v>
      </c>
      <c r="F6" s="17"/>
      <c r="G6" s="17">
        <f>(E6-B6)/B6*100</f>
        <v>-2.1258475547839759</v>
      </c>
      <c r="H6" s="18" t="s">
        <v>8</v>
      </c>
      <c r="I6" s="19"/>
      <c r="J6" s="19"/>
      <c r="K6" s="19"/>
      <c r="L6" s="19">
        <f>'[1]22年全区国资'!F6</f>
        <v>0</v>
      </c>
      <c r="M6" s="19"/>
      <c r="N6" s="20"/>
    </row>
    <row r="7" spans="1:14" ht="27.75" customHeight="1">
      <c r="A7" s="15" t="s">
        <v>9</v>
      </c>
      <c r="B7" s="16"/>
      <c r="C7" s="16"/>
      <c r="D7" s="16"/>
      <c r="E7" s="16">
        <f>'[1]22年全区国资'!B7</f>
        <v>0</v>
      </c>
      <c r="F7" s="16"/>
      <c r="G7" s="17"/>
      <c r="H7" s="21" t="s">
        <v>10</v>
      </c>
      <c r="I7" s="19">
        <v>8</v>
      </c>
      <c r="J7" s="19">
        <v>138</v>
      </c>
      <c r="K7" s="16">
        <v>448</v>
      </c>
      <c r="L7" s="19">
        <f>'[1]22年全区国资'!F7</f>
        <v>318</v>
      </c>
      <c r="M7" s="22"/>
      <c r="N7" s="23"/>
    </row>
    <row r="8" spans="1:14" ht="27.75" customHeight="1">
      <c r="A8" s="15" t="s">
        <v>11</v>
      </c>
      <c r="B8" s="16"/>
      <c r="C8" s="16"/>
      <c r="D8" s="16"/>
      <c r="E8" s="16">
        <f>'[1]22年全区国资'!B8</f>
        <v>0</v>
      </c>
      <c r="F8" s="16"/>
      <c r="G8" s="16"/>
      <c r="H8" s="21" t="s">
        <v>12</v>
      </c>
      <c r="I8" s="19"/>
      <c r="J8" s="19"/>
      <c r="K8" s="19"/>
      <c r="L8" s="19">
        <f>'[1]22年全区国资'!F8</f>
        <v>0</v>
      </c>
      <c r="M8" s="19"/>
      <c r="N8" s="23"/>
    </row>
    <row r="9" spans="1:14" ht="27.75" customHeight="1">
      <c r="A9" s="15" t="s">
        <v>13</v>
      </c>
      <c r="B9" s="16"/>
      <c r="C9" s="16"/>
      <c r="D9" s="16"/>
      <c r="E9" s="16">
        <f>'[1]22年全区国资'!B9</f>
        <v>0</v>
      </c>
      <c r="F9" s="16"/>
      <c r="G9" s="16"/>
      <c r="H9" s="21" t="s">
        <v>14</v>
      </c>
      <c r="I9" s="19"/>
      <c r="J9" s="19"/>
      <c r="K9" s="19"/>
      <c r="L9" s="19">
        <f>'[1]22年全区国资'!F9</f>
        <v>0</v>
      </c>
      <c r="M9" s="19"/>
      <c r="N9" s="20"/>
    </row>
    <row r="10" spans="1:14" ht="27.75" customHeight="1">
      <c r="A10" s="15" t="s">
        <v>15</v>
      </c>
      <c r="B10" s="16"/>
      <c r="C10" s="16">
        <v>67842</v>
      </c>
      <c r="D10" s="16">
        <v>46390</v>
      </c>
      <c r="E10" s="16">
        <f>'[1]22年全区国资'!B10</f>
        <v>46390</v>
      </c>
      <c r="F10" s="16"/>
      <c r="G10" s="16"/>
      <c r="H10" s="24" t="s">
        <v>16</v>
      </c>
      <c r="I10" s="25"/>
      <c r="J10" s="25"/>
      <c r="K10" s="25"/>
      <c r="L10" s="19">
        <f>'[1]22年全区国资'!F10</f>
        <v>0</v>
      </c>
      <c r="M10" s="25"/>
      <c r="N10" s="20"/>
    </row>
    <row r="11" spans="1:14" ht="27.75" customHeight="1">
      <c r="A11" s="15"/>
      <c r="B11" s="16"/>
      <c r="C11" s="16"/>
      <c r="D11" s="16"/>
      <c r="E11" s="16"/>
      <c r="F11" s="16"/>
      <c r="G11" s="16"/>
      <c r="H11" s="26" t="s">
        <v>17</v>
      </c>
      <c r="I11" s="25"/>
      <c r="J11" s="25"/>
      <c r="K11" s="25"/>
      <c r="L11" s="19">
        <f>'[1]22年全区国资'!F11</f>
        <v>0</v>
      </c>
      <c r="M11" s="25"/>
      <c r="N11" s="20"/>
    </row>
    <row r="12" spans="1:14" ht="27.75" customHeight="1">
      <c r="A12" s="15"/>
      <c r="B12" s="16"/>
      <c r="C12" s="16"/>
      <c r="D12" s="16"/>
      <c r="E12" s="16"/>
      <c r="F12" s="16"/>
      <c r="G12" s="16"/>
      <c r="H12" s="27"/>
      <c r="I12" s="28"/>
      <c r="J12" s="28"/>
      <c r="K12" s="28"/>
      <c r="L12" s="28"/>
      <c r="M12" s="28"/>
      <c r="N12" s="20"/>
    </row>
    <row r="13" spans="1:14" ht="27.75" customHeight="1">
      <c r="A13" s="29" t="s">
        <v>18</v>
      </c>
      <c r="B13" s="30">
        <f>SUM(B6:B12)</f>
        <v>30529</v>
      </c>
      <c r="C13" s="30">
        <f>SUM(C6:C12)</f>
        <v>98324</v>
      </c>
      <c r="D13" s="30">
        <f>SUM(D6:D12)</f>
        <v>76271</v>
      </c>
      <c r="E13" s="30">
        <f>SUM(E6:E12)</f>
        <v>76270</v>
      </c>
      <c r="F13" s="22">
        <f>E13/D13*100</f>
        <v>99.998688885683933</v>
      </c>
      <c r="G13" s="22">
        <f>(E13-B13)/B13*100</f>
        <v>149.82803236267154</v>
      </c>
      <c r="H13" s="31" t="s">
        <v>19</v>
      </c>
      <c r="I13" s="32">
        <f>SUM(I6:I12)</f>
        <v>8</v>
      </c>
      <c r="J13" s="32">
        <f>SUM(J6:J12)</f>
        <v>138</v>
      </c>
      <c r="K13" s="32">
        <f>SUM(K6:K12)</f>
        <v>448</v>
      </c>
      <c r="L13" s="32">
        <f>SUM(L6:L12)</f>
        <v>318</v>
      </c>
      <c r="M13" s="17"/>
      <c r="N13" s="23"/>
    </row>
    <row r="14" spans="1:14" ht="27.75" customHeight="1">
      <c r="A14" s="33" t="s">
        <v>20</v>
      </c>
      <c r="B14" s="16">
        <v>8</v>
      </c>
      <c r="C14" s="16">
        <v>130</v>
      </c>
      <c r="D14" s="16">
        <v>448</v>
      </c>
      <c r="E14" s="16">
        <f>'[1]22年全区国资'!B16</f>
        <v>448</v>
      </c>
      <c r="F14" s="17"/>
      <c r="G14" s="17">
        <f>(E14-B14)/B14*100</f>
        <v>5500</v>
      </c>
      <c r="H14" s="27" t="s">
        <v>21</v>
      </c>
      <c r="I14" s="28">
        <v>30529</v>
      </c>
      <c r="J14" s="28">
        <v>98324</v>
      </c>
      <c r="K14" s="28">
        <v>76271</v>
      </c>
      <c r="L14" s="28">
        <f>'[1]22年全区国资'!F16</f>
        <v>76270</v>
      </c>
      <c r="M14" s="17"/>
      <c r="N14" s="23"/>
    </row>
    <row r="15" spans="1:14" ht="27.75" customHeight="1">
      <c r="A15" s="34" t="s">
        <v>22</v>
      </c>
      <c r="B15" s="16"/>
      <c r="C15" s="16">
        <v>8</v>
      </c>
      <c r="D15" s="16"/>
      <c r="E15" s="16">
        <f>'[1]22年全区国资'!B17</f>
        <v>0</v>
      </c>
      <c r="F15" s="16"/>
      <c r="G15" s="17"/>
      <c r="H15" s="35" t="s">
        <v>23</v>
      </c>
      <c r="I15" s="28"/>
      <c r="J15" s="28"/>
      <c r="K15" s="28"/>
      <c r="L15" s="28">
        <f>'[1]22年全区国资'!F17</f>
        <v>130</v>
      </c>
      <c r="M15" s="17"/>
      <c r="N15" s="23"/>
    </row>
    <row r="16" spans="1:14" ht="27.75" customHeight="1">
      <c r="A16" s="15"/>
      <c r="B16" s="16"/>
      <c r="C16" s="16"/>
      <c r="D16" s="16"/>
      <c r="E16" s="16"/>
      <c r="F16" s="16"/>
      <c r="G16" s="16"/>
      <c r="H16" s="27"/>
      <c r="I16" s="28"/>
      <c r="J16" s="28"/>
      <c r="K16" s="28"/>
      <c r="L16" s="28"/>
      <c r="M16" s="28"/>
      <c r="N16" s="20"/>
    </row>
    <row r="17" spans="1:14" ht="27.75" customHeight="1" thickBot="1">
      <c r="A17" s="36" t="s">
        <v>24</v>
      </c>
      <c r="B17" s="37">
        <f>B13+B14+B15</f>
        <v>30537</v>
      </c>
      <c r="C17" s="37">
        <f>C13+C14+C15</f>
        <v>98462</v>
      </c>
      <c r="D17" s="37">
        <f>D13+D14+D15</f>
        <v>76719</v>
      </c>
      <c r="E17" s="37">
        <f>E13+E14+E15</f>
        <v>76718</v>
      </c>
      <c r="F17" s="38">
        <f>E17/D17*100</f>
        <v>99.998696541925725</v>
      </c>
      <c r="G17" s="38">
        <f>(E17-B17)/B17*100</f>
        <v>151.22965582735696</v>
      </c>
      <c r="H17" s="39" t="s">
        <v>25</v>
      </c>
      <c r="I17" s="40">
        <f>I13+I14+I15</f>
        <v>30537</v>
      </c>
      <c r="J17" s="40">
        <f>J13+J14+J15</f>
        <v>98462</v>
      </c>
      <c r="K17" s="40">
        <f>K13+K14+K15</f>
        <v>76719</v>
      </c>
      <c r="L17" s="40">
        <f>L13+L14+L15</f>
        <v>76718</v>
      </c>
      <c r="M17" s="38">
        <f>L17/K17*100</f>
        <v>99.998696541925725</v>
      </c>
      <c r="N17" s="41">
        <f>(L17-I17)/I17*100</f>
        <v>151.22965582735696</v>
      </c>
    </row>
  </sheetData>
  <mergeCells count="4">
    <mergeCell ref="A2:N2"/>
    <mergeCell ref="I3:N3"/>
    <mergeCell ref="A4:G4"/>
    <mergeCell ref="H4:N4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2022-01-14T06:41:49Z</dcterms:modified>
</cp:coreProperties>
</file>