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12" sheetId="1" r:id="rId1"/>
  </sheets>
  <definedNames>
    <definedName name="_xlnm._FilterDatabase" localSheetId="0" hidden="1">附件12!$A$5:$C$52</definedName>
    <definedName name="_xlnm.Print_Titles" localSheetId="0">附件12!$2:$5</definedName>
  </definedNames>
  <calcPr calcId="144525" concurrentCalc="0"/>
</workbook>
</file>

<file path=xl/sharedStrings.xml><?xml version="1.0" encoding="utf-8"?>
<sst xmlns="http://schemas.openxmlformats.org/spreadsheetml/2006/main" count="55" uniqueCount="53">
  <si>
    <t>附件12</t>
  </si>
  <si>
    <t>重庆市綦江区2023年区级政府性基金预算本级支出执行表</t>
  </si>
  <si>
    <t>（按功能分类科目到项级）</t>
  </si>
  <si>
    <t>制表：綦江区财政局</t>
  </si>
  <si>
    <t>单位：万元</t>
  </si>
  <si>
    <t>科目编码</t>
  </si>
  <si>
    <t>科目名称</t>
  </si>
  <si>
    <t>执行数</t>
  </si>
  <si>
    <t>区本级支出合计</t>
  </si>
  <si>
    <t>208</t>
  </si>
  <si>
    <t>20822</t>
  </si>
  <si>
    <t>移民补助</t>
  </si>
  <si>
    <t>基础设施建设和经济发展</t>
  </si>
  <si>
    <t>20823</t>
  </si>
  <si>
    <t>212</t>
  </si>
  <si>
    <t>21208</t>
  </si>
  <si>
    <t>土地开发支出</t>
  </si>
  <si>
    <t>农村基础设施建设支出</t>
  </si>
  <si>
    <t>其他国有土地使用权出让收入安排的支出</t>
  </si>
  <si>
    <t>21211</t>
  </si>
  <si>
    <t>农业土地开发资金安排的支出</t>
  </si>
  <si>
    <t>21213</t>
  </si>
  <si>
    <t>城市公共设施</t>
  </si>
  <si>
    <t>其他城市基础设施配套费安排的支出</t>
  </si>
  <si>
    <t>21214</t>
  </si>
  <si>
    <t>污水处理设施建设和运营</t>
  </si>
  <si>
    <t>213</t>
  </si>
  <si>
    <t>21366</t>
  </si>
  <si>
    <t>21367</t>
  </si>
  <si>
    <t>其他三峡水库库区基金支出</t>
  </si>
  <si>
    <t>214</t>
  </si>
  <si>
    <t>21462</t>
  </si>
  <si>
    <t>其他车辆通行费安排的支出</t>
  </si>
  <si>
    <t>229</t>
  </si>
  <si>
    <t>22904</t>
  </si>
  <si>
    <t>其他地方自行试点项目收益专项债券收入安排的支出</t>
  </si>
  <si>
    <t>22960</t>
  </si>
  <si>
    <t>用于社会福利的彩票公益金支出</t>
  </si>
  <si>
    <t>用于体育事业的彩票公益金支出</t>
  </si>
  <si>
    <t>用于教育事业的彩票公益金支出</t>
  </si>
  <si>
    <t>用于残疾人事业的彩票公益金支出</t>
  </si>
  <si>
    <t>用于城乡医疗救助的彩票公益金支出</t>
  </si>
  <si>
    <t>用于其他社会公益事业的彩票公益金支出</t>
  </si>
  <si>
    <t>232</t>
  </si>
  <si>
    <t>23204</t>
  </si>
  <si>
    <t>国有土地使用权出让金债务付息支出</t>
  </si>
  <si>
    <t>棚户区改造专项债券付息支出</t>
  </si>
  <si>
    <t>其他地方自行试点项目收益专项债券付息支出</t>
  </si>
  <si>
    <t>233</t>
  </si>
  <si>
    <t>23304</t>
  </si>
  <si>
    <t>国有土地使用权出让金债务发行费用支出</t>
  </si>
  <si>
    <t>棚户区改造专项债券发行费用支出</t>
  </si>
  <si>
    <t>其他地方自行试点项目收益专项债券发行费用支出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</si>
</sst>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方正小标宋_GBK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1"/>
      <name val="方正楷体_GBK"/>
      <charset val="134"/>
    </font>
    <font>
      <sz val="12"/>
      <color theme="1"/>
      <name val="方正黑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0" borderId="0"/>
  </cellStyleXfs>
  <cellXfs count="30">
    <xf numFmtId="0" fontId="0" fillId="0" borderId="0" xfId="0"/>
    <xf numFmtId="0" fontId="1" fillId="0" borderId="0" xfId="49" applyFill="1" applyProtection="1">
      <protection hidden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0" fillId="0" borderId="2" xfId="0" applyNumberFormat="1" applyFont="1" applyBorder="1" applyAlignment="1">
      <alignment horizontal="left"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left" vertical="center" indent="2"/>
    </xf>
    <xf numFmtId="0" fontId="0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6"/>
  <sheetViews>
    <sheetView tabSelected="1" workbookViewId="0">
      <selection activeCell="A5" sqref="$A5:$XFD5"/>
    </sheetView>
  </sheetViews>
  <sheetFormatPr defaultColWidth="9" defaultRowHeight="13.5" outlineLevelCol="2"/>
  <cols>
    <col min="1" max="1" width="15.125" style="8" customWidth="1"/>
    <col min="2" max="2" width="49.75" customWidth="1"/>
    <col min="3" max="3" width="22.25" style="9" customWidth="1"/>
  </cols>
  <sheetData>
    <row r="1" s="1" customFormat="1" ht="14.25" spans="1:1">
      <c r="A1" s="10" t="s">
        <v>0</v>
      </c>
    </row>
    <row r="2" s="2" customFormat="1" ht="30" customHeight="1" spans="1:3">
      <c r="A2" s="11" t="s">
        <v>1</v>
      </c>
      <c r="B2" s="11"/>
      <c r="C2" s="12"/>
    </row>
    <row r="3" s="3" customFormat="1" ht="23.25" customHeight="1" spans="1:3">
      <c r="A3" s="13" t="s">
        <v>2</v>
      </c>
      <c r="B3" s="13"/>
      <c r="C3" s="14"/>
    </row>
    <row r="4" s="4" customFormat="1" ht="17.25" customHeight="1" spans="1:3">
      <c r="A4" s="15" t="s">
        <v>3</v>
      </c>
      <c r="B4" s="15"/>
      <c r="C4" s="16" t="s">
        <v>4</v>
      </c>
    </row>
    <row r="5" s="5" customFormat="1" ht="25" customHeight="1" spans="1:3">
      <c r="A5" s="17" t="s">
        <v>5</v>
      </c>
      <c r="B5" s="17" t="s">
        <v>6</v>
      </c>
      <c r="C5" s="18" t="s">
        <v>7</v>
      </c>
    </row>
    <row r="6" s="6" customFormat="1" ht="20.1" customHeight="1" spans="1:3">
      <c r="A6" s="19" t="s">
        <v>8</v>
      </c>
      <c r="B6" s="19"/>
      <c r="C6" s="20">
        <f>C7+C13+C25+C30+C33+C43+C48</f>
        <v>195298.692999</v>
      </c>
    </row>
    <row r="7" s="7" customFormat="1" ht="15" customHeight="1" spans="1:3">
      <c r="A7" s="21" t="s">
        <v>9</v>
      </c>
      <c r="B7" s="22"/>
      <c r="C7" s="20">
        <f>C8</f>
        <v>36.2</v>
      </c>
    </row>
    <row r="8" s="3" customFormat="1" ht="15" customHeight="1" spans="1:3">
      <c r="A8" s="23" t="s">
        <v>10</v>
      </c>
      <c r="B8" s="24"/>
      <c r="C8" s="25">
        <f>SUM(C9:C10)</f>
        <v>36.2</v>
      </c>
    </row>
    <row r="9" s="7" customFormat="1" ht="15" customHeight="1" spans="1:3">
      <c r="A9" s="26">
        <v>2082201</v>
      </c>
      <c r="B9" s="24" t="s">
        <v>11</v>
      </c>
      <c r="C9" s="25">
        <v>26.24</v>
      </c>
    </row>
    <row r="10" s="7" customFormat="1" ht="15" customHeight="1" spans="1:3">
      <c r="A10" s="26">
        <v>2082202</v>
      </c>
      <c r="B10" s="24" t="s">
        <v>12</v>
      </c>
      <c r="C10" s="25">
        <v>9.96</v>
      </c>
    </row>
    <row r="11" s="3" customFormat="1" ht="15" customHeight="1" spans="1:3">
      <c r="A11" s="23" t="s">
        <v>13</v>
      </c>
      <c r="B11" s="24"/>
      <c r="C11" s="25">
        <v>0</v>
      </c>
    </row>
    <row r="12" s="3" customFormat="1" ht="15" customHeight="1" spans="1:3">
      <c r="A12" s="26">
        <v>2082302</v>
      </c>
      <c r="B12" s="24" t="s">
        <v>12</v>
      </c>
      <c r="C12" s="25">
        <v>0</v>
      </c>
    </row>
    <row r="13" s="3" customFormat="1" ht="15" customHeight="1" spans="1:3">
      <c r="A13" s="21" t="s">
        <v>14</v>
      </c>
      <c r="B13" s="24"/>
      <c r="C13" s="20">
        <f>C14+C18+C20+C23</f>
        <v>11710.352222</v>
      </c>
    </row>
    <row r="14" s="3" customFormat="1" ht="15" customHeight="1" spans="1:3">
      <c r="A14" s="23" t="s">
        <v>15</v>
      </c>
      <c r="B14" s="24"/>
      <c r="C14" s="25">
        <f>SUM(C15:C17)</f>
        <v>11504.385731</v>
      </c>
    </row>
    <row r="15" s="3" customFormat="1" ht="15" customHeight="1" spans="1:3">
      <c r="A15" s="26">
        <v>2120802</v>
      </c>
      <c r="B15" s="24" t="s">
        <v>16</v>
      </c>
      <c r="C15" s="25">
        <v>500</v>
      </c>
    </row>
    <row r="16" s="3" customFormat="1" ht="15" customHeight="1" spans="1:3">
      <c r="A16" s="26">
        <v>2120804</v>
      </c>
      <c r="B16" s="24" t="s">
        <v>17</v>
      </c>
      <c r="C16" s="25">
        <v>10355.669887</v>
      </c>
    </row>
    <row r="17" s="3" customFormat="1" ht="15" customHeight="1" spans="1:3">
      <c r="A17" s="26">
        <v>2120899</v>
      </c>
      <c r="B17" s="24" t="s">
        <v>18</v>
      </c>
      <c r="C17" s="25">
        <v>648.715844</v>
      </c>
    </row>
    <row r="18" s="7" customFormat="1" ht="15" customHeight="1" spans="1:3">
      <c r="A18" s="23" t="s">
        <v>19</v>
      </c>
      <c r="B18" s="24"/>
      <c r="C18" s="25">
        <f>SUM(C19)</f>
        <v>107.526491</v>
      </c>
    </row>
    <row r="19" s="4" customFormat="1" ht="15" customHeight="1" spans="1:3">
      <c r="A19" s="26">
        <v>21211</v>
      </c>
      <c r="B19" s="24" t="s">
        <v>20</v>
      </c>
      <c r="C19" s="25">
        <v>107.526491</v>
      </c>
    </row>
    <row r="20" s="7" customFormat="1" ht="15" customHeight="1" spans="1:3">
      <c r="A20" s="23" t="s">
        <v>21</v>
      </c>
      <c r="B20" s="24"/>
      <c r="C20" s="25">
        <f>SUM(C21:C22)</f>
        <v>88.44</v>
      </c>
    </row>
    <row r="21" s="7" customFormat="1" ht="15" customHeight="1" spans="1:3">
      <c r="A21" s="26">
        <v>2121301</v>
      </c>
      <c r="B21" s="24" t="s">
        <v>22</v>
      </c>
      <c r="C21" s="25">
        <v>73.44</v>
      </c>
    </row>
    <row r="22" s="7" customFormat="1" ht="15" customHeight="1" spans="1:3">
      <c r="A22" s="26">
        <v>2121399</v>
      </c>
      <c r="B22" s="24" t="s">
        <v>23</v>
      </c>
      <c r="C22" s="25">
        <v>15</v>
      </c>
    </row>
    <row r="23" s="7" customFormat="1" ht="15" customHeight="1" spans="1:3">
      <c r="A23" s="23" t="s">
        <v>24</v>
      </c>
      <c r="B23" s="24"/>
      <c r="C23" s="25">
        <f>SUM(C24)</f>
        <v>10</v>
      </c>
    </row>
    <row r="24" s="7" customFormat="1" ht="15" customHeight="1" spans="1:3">
      <c r="A24" s="26">
        <v>2121401</v>
      </c>
      <c r="B24" s="24" t="s">
        <v>25</v>
      </c>
      <c r="C24" s="25">
        <v>10</v>
      </c>
    </row>
    <row r="25" s="7" customFormat="1" ht="15" customHeight="1" spans="1:3">
      <c r="A25" s="21" t="s">
        <v>26</v>
      </c>
      <c r="B25" s="24"/>
      <c r="C25" s="20">
        <f>C26+C28</f>
        <v>16.086669</v>
      </c>
    </row>
    <row r="26" s="7" customFormat="1" ht="15" customHeight="1" spans="1:3">
      <c r="A26" s="23" t="s">
        <v>27</v>
      </c>
      <c r="B26" s="24"/>
      <c r="C26" s="25">
        <f>SUM(C27)</f>
        <v>0</v>
      </c>
    </row>
    <row r="27" s="7" customFormat="1" ht="15" customHeight="1" spans="1:3">
      <c r="A27" s="26">
        <v>2136601</v>
      </c>
      <c r="B27" s="24" t="s">
        <v>12</v>
      </c>
      <c r="C27" s="25">
        <v>0</v>
      </c>
    </row>
    <row r="28" s="3" customFormat="1" ht="15" customHeight="1" spans="1:3">
      <c r="A28" s="23" t="s">
        <v>28</v>
      </c>
      <c r="B28" s="24"/>
      <c r="C28" s="25">
        <f>SUM(C29)</f>
        <v>16.086669</v>
      </c>
    </row>
    <row r="29" s="7" customFormat="1" ht="15" customHeight="1" spans="1:3">
      <c r="A29" s="26">
        <v>2136799</v>
      </c>
      <c r="B29" s="24" t="s">
        <v>29</v>
      </c>
      <c r="C29" s="25">
        <v>16.086669</v>
      </c>
    </row>
    <row r="30" s="3" customFormat="1" ht="15" customHeight="1" spans="1:3">
      <c r="A30" s="21" t="s">
        <v>30</v>
      </c>
      <c r="B30" s="24"/>
      <c r="C30" s="20">
        <f>C31</f>
        <v>0</v>
      </c>
    </row>
    <row r="31" s="7" customFormat="1" ht="15" customHeight="1" spans="1:3">
      <c r="A31" s="23" t="s">
        <v>31</v>
      </c>
      <c r="B31" s="24"/>
      <c r="C31" s="25">
        <f>SUM(C32)</f>
        <v>0</v>
      </c>
    </row>
    <row r="32" s="7" customFormat="1" ht="15" customHeight="1" spans="1:3">
      <c r="A32" s="26">
        <v>2146299</v>
      </c>
      <c r="B32" s="24" t="s">
        <v>32</v>
      </c>
      <c r="C32" s="25">
        <v>0</v>
      </c>
    </row>
    <row r="33" s="7" customFormat="1" ht="15" customHeight="1" spans="1:3">
      <c r="A33" s="21" t="s">
        <v>33</v>
      </c>
      <c r="B33" s="24"/>
      <c r="C33" s="20">
        <f>C34+C36</f>
        <v>151992.084108</v>
      </c>
    </row>
    <row r="34" s="3" customFormat="1" ht="15" customHeight="1" spans="1:3">
      <c r="A34" s="23" t="s">
        <v>34</v>
      </c>
      <c r="B34" s="24"/>
      <c r="C34" s="25">
        <f>SUM(C35)</f>
        <v>150000</v>
      </c>
    </row>
    <row r="35" s="7" customFormat="1" ht="15" customHeight="1" spans="1:3">
      <c r="A35" s="26">
        <v>2290402</v>
      </c>
      <c r="B35" s="27" t="s">
        <v>35</v>
      </c>
      <c r="C35" s="25">
        <v>150000</v>
      </c>
    </row>
    <row r="36" s="7" customFormat="1" ht="15" customHeight="1" spans="1:3">
      <c r="A36" s="23" t="s">
        <v>36</v>
      </c>
      <c r="B36" s="24"/>
      <c r="C36" s="25">
        <f>SUM(C37:C42)</f>
        <v>1992.084108</v>
      </c>
    </row>
    <row r="37" s="3" customFormat="1" ht="15" customHeight="1" spans="1:3">
      <c r="A37" s="26">
        <v>2296002</v>
      </c>
      <c r="B37" s="24" t="s">
        <v>37</v>
      </c>
      <c r="C37" s="25">
        <v>525.40548</v>
      </c>
    </row>
    <row r="38" s="3" customFormat="1" ht="15" customHeight="1" spans="1:3">
      <c r="A38" s="26">
        <v>2296003</v>
      </c>
      <c r="B38" s="24" t="s">
        <v>38</v>
      </c>
      <c r="C38" s="25">
        <v>846.545437</v>
      </c>
    </row>
    <row r="39" s="7" customFormat="1" ht="15" customHeight="1" spans="1:3">
      <c r="A39" s="26">
        <v>2296004</v>
      </c>
      <c r="B39" s="24" t="s">
        <v>39</v>
      </c>
      <c r="C39" s="25">
        <v>141.358063</v>
      </c>
    </row>
    <row r="40" s="7" customFormat="1" ht="15" customHeight="1" spans="1:3">
      <c r="A40" s="26">
        <v>2296006</v>
      </c>
      <c r="B40" s="24" t="s">
        <v>40</v>
      </c>
      <c r="C40" s="25">
        <v>273.437903</v>
      </c>
    </row>
    <row r="41" s="7" customFormat="1" ht="15" customHeight="1" spans="1:3">
      <c r="A41" s="26">
        <v>2296013</v>
      </c>
      <c r="B41" s="24" t="s">
        <v>41</v>
      </c>
      <c r="C41" s="25">
        <v>100</v>
      </c>
    </row>
    <row r="42" s="3" customFormat="1" ht="15" customHeight="1" spans="1:3">
      <c r="A42" s="26">
        <v>2296099</v>
      </c>
      <c r="B42" s="24" t="s">
        <v>42</v>
      </c>
      <c r="C42" s="25">
        <v>105.337225</v>
      </c>
    </row>
    <row r="43" s="3" customFormat="1" ht="15" customHeight="1" spans="1:3">
      <c r="A43" s="21" t="s">
        <v>43</v>
      </c>
      <c r="B43" s="24"/>
      <c r="C43" s="28">
        <f>C44</f>
        <v>31542.4</v>
      </c>
    </row>
    <row r="44" s="7" customFormat="1" ht="15" customHeight="1" spans="1:3">
      <c r="A44" s="23" t="s">
        <v>44</v>
      </c>
      <c r="B44" s="24"/>
      <c r="C44" s="29">
        <f>SUM(C45:C47)</f>
        <v>31542.4</v>
      </c>
    </row>
    <row r="45" s="3" customFormat="1" ht="15" customHeight="1" spans="1:3">
      <c r="A45" s="26">
        <v>2320411</v>
      </c>
      <c r="B45" s="24" t="s">
        <v>45</v>
      </c>
      <c r="C45" s="29">
        <v>15453</v>
      </c>
    </row>
    <row r="46" s="3" customFormat="1" ht="15" customHeight="1" spans="1:3">
      <c r="A46" s="26">
        <v>2320433</v>
      </c>
      <c r="B46" s="24" t="s">
        <v>46</v>
      </c>
      <c r="C46" s="29">
        <v>338</v>
      </c>
    </row>
    <row r="47" s="3" customFormat="1" ht="15" customHeight="1" spans="1:3">
      <c r="A47" s="26">
        <v>2320498</v>
      </c>
      <c r="B47" s="24" t="s">
        <v>47</v>
      </c>
      <c r="C47" s="29">
        <v>15751.4</v>
      </c>
    </row>
    <row r="48" ht="15" customHeight="1" spans="1:3">
      <c r="A48" s="21" t="s">
        <v>48</v>
      </c>
      <c r="B48" s="24"/>
      <c r="C48" s="28">
        <f>C49</f>
        <v>1.57</v>
      </c>
    </row>
    <row r="49" ht="15" customHeight="1" spans="1:3">
      <c r="A49" s="23" t="s">
        <v>49</v>
      </c>
      <c r="B49" s="24"/>
      <c r="C49" s="29">
        <f>SUM(C50:C52)</f>
        <v>1.57</v>
      </c>
    </row>
    <row r="50" ht="15" customHeight="1" spans="1:3">
      <c r="A50" s="26">
        <v>2330411</v>
      </c>
      <c r="B50" s="24" t="s">
        <v>50</v>
      </c>
      <c r="C50" s="29">
        <v>0.77</v>
      </c>
    </row>
    <row r="51" ht="15" customHeight="1" spans="1:3">
      <c r="A51" s="26">
        <v>2330433</v>
      </c>
      <c r="B51" s="24" t="s">
        <v>51</v>
      </c>
      <c r="C51" s="29">
        <v>0.01</v>
      </c>
    </row>
    <row r="52" ht="15" customHeight="1" spans="1:3">
      <c r="A52" s="26">
        <v>2330498</v>
      </c>
      <c r="B52" s="24" t="s">
        <v>52</v>
      </c>
      <c r="C52" s="29">
        <v>0.79</v>
      </c>
    </row>
    <row r="53" ht="20.1" customHeight="1"/>
    <row r="54" ht="20.1" customHeight="1"/>
    <row r="55" ht="20.1" customHeight="1"/>
    <row r="56" ht="20.1" customHeight="1"/>
  </sheetData>
  <autoFilter ref="A5:C52">
    <extLst/>
  </autoFilter>
  <mergeCells count="4">
    <mergeCell ref="A2:C2"/>
    <mergeCell ref="A3:C3"/>
    <mergeCell ref="A4:B4"/>
    <mergeCell ref="A6:B6"/>
  </mergeCells>
  <printOptions horizontalCentered="1"/>
  <pageMargins left="0.708333333333333" right="0.708333333333333" top="0.747916666666667" bottom="0.747916666666667" header="0.314583333333333" footer="0.314583333333333"/>
  <pageSetup paperSize="9" scale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贺晓霞</cp:lastModifiedBy>
  <dcterms:created xsi:type="dcterms:W3CDTF">2006-09-16T00:00:00Z</dcterms:created>
  <dcterms:modified xsi:type="dcterms:W3CDTF">2024-02-23T01:21:05Z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  <property fmtid="{D5CDD505-2E9C-101B-9397-08002B2CF9AE}" pid="4" name="ICV">
    <vt:lpwstr>E876E5F3C52748C3B4A4ACEF2A9A293B_13</vt:lpwstr>
  </property>
</Properties>
</file>