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附件9" sheetId="18" r:id="rId1"/>
  </sheets>
  <definedNames>
    <definedName name="_xlnm.Print_Titles" localSheetId="0">附件9!$2:$4</definedName>
    <definedName name="地区名称">#REF!</definedName>
  </definedNames>
  <calcPr calcId="144525"/>
</workbook>
</file>

<file path=xl/sharedStrings.xml><?xml version="1.0" encoding="utf-8"?>
<sst xmlns="http://schemas.openxmlformats.org/spreadsheetml/2006/main" count="130" uniqueCount="100">
  <si>
    <t>附件9</t>
  </si>
  <si>
    <t>重庆市綦江区2023年区级一般公共预算税收返还和转移支付表</t>
  </si>
  <si>
    <t>制表：綦江区财政局</t>
  </si>
  <si>
    <t>单位：万元</t>
  </si>
  <si>
    <t>收入</t>
  </si>
  <si>
    <t>执行数</t>
  </si>
  <si>
    <t>支出</t>
  </si>
  <si>
    <t>转移性收入合计</t>
  </si>
  <si>
    <t>转移性支出合计</t>
  </si>
  <si>
    <t>一、上级补助收入</t>
  </si>
  <si>
    <t>一、上解支出</t>
  </si>
  <si>
    <t>（一）返还性收入</t>
  </si>
  <si>
    <t xml:space="preserve">    体制上解支出</t>
  </si>
  <si>
    <t xml:space="preserve">        所得税基数返还收入 </t>
  </si>
  <si>
    <t xml:space="preserve">    专项上解支出</t>
  </si>
  <si>
    <t xml:space="preserve">        成品油税费改革税收返还收入</t>
  </si>
  <si>
    <t>二、补助街镇支出</t>
  </si>
  <si>
    <t xml:space="preserve">        增值税税收返还收入</t>
  </si>
  <si>
    <t>（一）一般性转移支付收入</t>
  </si>
  <si>
    <t xml:space="preserve">        消费税税收返还收入</t>
  </si>
  <si>
    <t xml:space="preserve">        体制补助收入</t>
  </si>
  <si>
    <t xml:space="preserve">        增值税五五分享税收返还收入</t>
  </si>
  <si>
    <t xml:space="preserve">        均衡性转移支付收入</t>
  </si>
  <si>
    <t xml:space="preserve">        其他税收返还收入</t>
  </si>
  <si>
    <t xml:space="preserve">        县级基本财力保障机制奖补资金收入</t>
  </si>
  <si>
    <t>（二）一般性转移支付收入</t>
  </si>
  <si>
    <t xml:space="preserve">        结算补助收入</t>
  </si>
  <si>
    <t xml:space="preserve">        资源枯竭型城市转移支付补助收入</t>
  </si>
  <si>
    <t xml:space="preserve">        企业事业单位划转补助收入</t>
  </si>
  <si>
    <t xml:space="preserve">        成品油税费改革转移支付补助收入</t>
  </si>
  <si>
    <t xml:space="preserve">        基层公检法司转移支付收入</t>
  </si>
  <si>
    <t xml:space="preserve">        城乡义务教育转移支付收入</t>
  </si>
  <si>
    <t xml:space="preserve">        产粮（油）大县奖励资金收入</t>
  </si>
  <si>
    <t xml:space="preserve">        基本养老金转移支付收入</t>
  </si>
  <si>
    <t xml:space="preserve">        固定数额补助收入</t>
  </si>
  <si>
    <t xml:space="preserve">        城乡居民医疗保险转移支付收入</t>
  </si>
  <si>
    <t xml:space="preserve">        巩固脱贫攻坚成果衔接乡村振兴转移支付付收入</t>
  </si>
  <si>
    <t xml:space="preserve">        农村综合改革转移支付收入</t>
  </si>
  <si>
    <t xml:space="preserve">        公共安全共同财政事权转移支付收入</t>
  </si>
  <si>
    <t xml:space="preserve">        教育共同财政事权转移支付收入</t>
  </si>
  <si>
    <t xml:space="preserve">        重点生态功能区转移支付收入</t>
  </si>
  <si>
    <t xml:space="preserve">        科学技术共同财政事权转移支付收入</t>
  </si>
  <si>
    <t xml:space="preserve">        文化旅游体育与传媒共同财政事权转移支付收入</t>
  </si>
  <si>
    <t xml:space="preserve">        革命老区转移支付收入</t>
  </si>
  <si>
    <t xml:space="preserve">        社会保障和就业共同财政事权转移支付收入</t>
  </si>
  <si>
    <t xml:space="preserve">        民族地区转移支付收入</t>
  </si>
  <si>
    <t xml:space="preserve">        医疗卫生共同财政事权转移支付收入</t>
  </si>
  <si>
    <t xml:space="preserve">        边疆地区转移支付收入</t>
  </si>
  <si>
    <t xml:space="preserve">        节能环保共同财政事权转移支付收入</t>
  </si>
  <si>
    <t xml:space="preserve">        贫困地区转移支付收入</t>
  </si>
  <si>
    <t xml:space="preserve">        农林水共同财政事权转移支付收入</t>
  </si>
  <si>
    <t xml:space="preserve">        其他一般性转移支付收入</t>
  </si>
  <si>
    <t xml:space="preserve">        交通运输共同财政事权转移支付收入</t>
  </si>
  <si>
    <t>（二）专项转移支付收入</t>
  </si>
  <si>
    <t xml:space="preserve">        住房保障共同财政事权转移支付收入</t>
  </si>
  <si>
    <t xml:space="preserve">        一般公共服务</t>
  </si>
  <si>
    <t xml:space="preserve">        增值税留抵退税转移支付收入</t>
  </si>
  <si>
    <t xml:space="preserve">        外交</t>
  </si>
  <si>
    <t xml:space="preserve">        其他退税关税降费转移支付收入</t>
  </si>
  <si>
    <t xml:space="preserve">        国防</t>
  </si>
  <si>
    <t xml:space="preserve">        公共安全</t>
  </si>
  <si>
    <t>（三）专项转移支付收入</t>
  </si>
  <si>
    <t xml:space="preserve">        教育</t>
  </si>
  <si>
    <t xml:space="preserve">        科学技术</t>
  </si>
  <si>
    <t xml:space="preserve">        文化体育与传媒</t>
  </si>
  <si>
    <t xml:space="preserve">        社会保障和就业</t>
  </si>
  <si>
    <t xml:space="preserve">        卫生健康支出</t>
  </si>
  <si>
    <t xml:space="preserve">        节能环保</t>
  </si>
  <si>
    <t xml:space="preserve">        城乡社区</t>
  </si>
  <si>
    <t xml:space="preserve">        文化旅游体育与传媒</t>
  </si>
  <si>
    <t xml:space="preserve">        农林水</t>
  </si>
  <si>
    <t xml:space="preserve">        交通运输</t>
  </si>
  <si>
    <t xml:space="preserve">        卫生健康</t>
  </si>
  <si>
    <t xml:space="preserve">        资源勘探信息等</t>
  </si>
  <si>
    <t xml:space="preserve">        商业服务业等</t>
  </si>
  <si>
    <t xml:space="preserve">        金融</t>
  </si>
  <si>
    <t xml:space="preserve">        自然资源海洋气象等</t>
  </si>
  <si>
    <t xml:space="preserve">        住房保障</t>
  </si>
  <si>
    <t xml:space="preserve">        资源勘探工业信息等</t>
  </si>
  <si>
    <t xml:space="preserve">        粮油物资储备</t>
  </si>
  <si>
    <t xml:space="preserve">        灾害防治及应急管理</t>
  </si>
  <si>
    <t xml:space="preserve">        其他收入</t>
  </si>
  <si>
    <t xml:space="preserve"> </t>
  </si>
  <si>
    <t>二、街镇上解收入</t>
  </si>
  <si>
    <t>三、调出资金</t>
  </si>
  <si>
    <t>三、调入资金</t>
  </si>
  <si>
    <t xml:space="preserve">    补充预算稳定调节基金</t>
  </si>
  <si>
    <t xml:space="preserve">    调入预算稳定调节基金</t>
  </si>
  <si>
    <t xml:space="preserve">    补充预算周转金</t>
  </si>
  <si>
    <t xml:space="preserve">    从政府性基金预算调入</t>
  </si>
  <si>
    <t xml:space="preserve">    其他调出资金</t>
  </si>
  <si>
    <t xml:space="preserve">    从国有资本经营预算调入</t>
  </si>
  <si>
    <t>四、债券还本支出</t>
  </si>
  <si>
    <t xml:space="preserve">    从其他资金调入</t>
  </si>
  <si>
    <t xml:space="preserve">    地方政府一般债务还本支出</t>
  </si>
  <si>
    <t>四、地方政府债券收入</t>
  </si>
  <si>
    <t xml:space="preserve">    地方政府向国际组织借款还本支出</t>
  </si>
  <si>
    <t xml:space="preserve">  地方政府一般债务收入</t>
  </si>
  <si>
    <t xml:space="preserve">  地方政府一般债务转贷收入</t>
  </si>
  <si>
    <t>注：本表详细反映2023年一般公共预算转移性收入和转移性支出情况，其中中央补助和补助区县细化到项级科目。补助街镇支出主要为对街镇城乡低保、农村公共服务、基础设施建设等补助支出。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</si>
</sst>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176" formatCode="#,##0_ "/>
  </numFmts>
  <fonts count="30">
    <font>
      <sz val="12"/>
      <name val="宋体"/>
      <charset val="134"/>
    </font>
    <font>
      <sz val="18"/>
      <name val="方正小标宋_GBK"/>
      <charset val="134"/>
    </font>
    <font>
      <sz val="11"/>
      <name val="宋体"/>
      <charset val="134"/>
      <scheme val="minor"/>
    </font>
    <font>
      <sz val="12"/>
      <name val="方正黑体_GBK"/>
      <charset val="134"/>
    </font>
    <font>
      <b/>
      <sz val="12"/>
      <name val="方正黑体_GBK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1"/>
      <color indexed="8"/>
      <name val="宋体"/>
      <charset val="1"/>
      <scheme val="minor"/>
    </font>
    <font>
      <b/>
      <sz val="11"/>
      <color theme="1"/>
      <name val="宋体"/>
      <charset val="1"/>
      <scheme val="minor"/>
    </font>
    <font>
      <sz val="9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sz val="11"/>
      <color indexed="20"/>
      <name val="宋体"/>
      <charset val="134"/>
    </font>
    <font>
      <sz val="11"/>
      <color indexed="60"/>
      <name val="宋体"/>
      <charset val="134"/>
    </font>
    <font>
      <sz val="11"/>
      <color indexed="62"/>
      <name val="宋体"/>
      <charset val="134"/>
    </font>
    <font>
      <u/>
      <sz val="12"/>
      <color indexed="12"/>
      <name val="宋体"/>
      <charset val="134"/>
    </font>
    <font>
      <u/>
      <sz val="12"/>
      <color indexed="36"/>
      <name val="宋体"/>
      <charset val="134"/>
    </font>
    <font>
      <b/>
      <sz val="11"/>
      <color indexed="56"/>
      <name val="宋体"/>
      <charset val="134"/>
    </font>
    <font>
      <sz val="11"/>
      <color indexed="10"/>
      <name val="宋体"/>
      <charset val="134"/>
    </font>
    <font>
      <b/>
      <sz val="11"/>
      <color indexed="52"/>
      <name val="宋体"/>
      <charset val="134"/>
    </font>
    <font>
      <b/>
      <sz val="18"/>
      <color indexed="56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52"/>
      <name val="宋体"/>
      <charset val="134"/>
    </font>
    <font>
      <b/>
      <sz val="15"/>
      <color indexed="56"/>
      <name val="宋体"/>
      <charset val="134"/>
    </font>
    <font>
      <b/>
      <sz val="11"/>
      <color indexed="8"/>
      <name val="宋体"/>
      <charset val="134"/>
    </font>
    <font>
      <b/>
      <sz val="13"/>
      <color indexed="56"/>
      <name val="宋体"/>
      <charset val="134"/>
    </font>
    <font>
      <sz val="11"/>
      <color indexed="17"/>
      <name val="宋体"/>
      <charset val="134"/>
    </font>
    <font>
      <b/>
      <sz val="11"/>
      <color indexed="63"/>
      <name val="宋体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3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56">
    <xf numFmtId="0" fontId="0" fillId="0" borderId="0"/>
    <xf numFmtId="42" fontId="0" fillId="0" borderId="0" applyFont="0" applyFill="0" applyBorder="0" applyAlignment="0" applyProtection="0"/>
    <xf numFmtId="0" fontId="12" fillId="11" borderId="0" applyNumberFormat="0" applyBorder="0" applyAlignment="0" applyProtection="0">
      <alignment vertical="center"/>
    </xf>
    <xf numFmtId="0" fontId="15" fillId="12" borderId="14" applyNumberFormat="0" applyAlignment="0" applyProtection="0">
      <alignment vertical="center"/>
    </xf>
    <xf numFmtId="44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0" fontId="12" fillId="8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11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top"/>
      <protection locked="0"/>
    </xf>
    <xf numFmtId="9" fontId="0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9" fontId="0" fillId="0" borderId="0" applyFont="0" applyFill="0" applyBorder="0" applyAlignment="0" applyProtection="0">
      <alignment vertical="center"/>
    </xf>
    <xf numFmtId="0" fontId="0" fillId="16" borderId="15" applyNumberFormat="0" applyFont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9" fillId="17" borderId="22" applyNumberFormat="0" applyAlignment="0" applyProtection="0">
      <alignment vertical="center"/>
    </xf>
    <xf numFmtId="0" fontId="20" fillId="17" borderId="14" applyNumberFormat="0" applyAlignment="0" applyProtection="0">
      <alignment vertical="center"/>
    </xf>
    <xf numFmtId="0" fontId="22" fillId="18" borderId="16" applyNumberFormat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0" fillId="0" borderId="0"/>
    <xf numFmtId="0" fontId="11" fillId="21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5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0" fillId="0" borderId="0"/>
    <xf numFmtId="0" fontId="12" fillId="15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</cellStyleXfs>
  <cellXfs count="69">
    <xf numFmtId="0" fontId="0" fillId="0" borderId="0" xfId="0"/>
    <xf numFmtId="0" fontId="0" fillId="0" borderId="0" xfId="53" applyFill="1" applyBorder="1" applyAlignment="1" applyProtection="1">
      <alignment wrapText="1"/>
      <protection hidden="1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vertical="center" wrapText="1"/>
    </xf>
    <xf numFmtId="0" fontId="6" fillId="0" borderId="0" xfId="0" applyFont="1" applyFill="1" applyAlignment="1">
      <alignment vertical="center" wrapText="1"/>
    </xf>
    <xf numFmtId="0" fontId="7" fillId="0" borderId="0" xfId="0" applyFont="1" applyFill="1" applyAlignment="1">
      <alignment vertical="center" wrapText="1"/>
    </xf>
    <xf numFmtId="0" fontId="0" fillId="0" borderId="0" xfId="0" applyFont="1" applyFill="1" applyAlignment="1">
      <alignment vertical="center" wrapText="1"/>
    </xf>
    <xf numFmtId="176" fontId="0" fillId="0" borderId="0" xfId="0" applyNumberFormat="1" applyFont="1" applyFill="1" applyAlignment="1">
      <alignment horizontal="right" vertical="center" wrapText="1"/>
    </xf>
    <xf numFmtId="176" fontId="0" fillId="0" borderId="0" xfId="0" applyNumberFormat="1" applyFont="1" applyFill="1" applyAlignment="1">
      <alignment vertical="center" wrapText="1"/>
    </xf>
    <xf numFmtId="0" fontId="3" fillId="0" borderId="0" xfId="53" applyFont="1" applyFill="1" applyBorder="1" applyAlignment="1" applyProtection="1">
      <alignment horizontal="left" vertical="center" wrapText="1"/>
      <protection hidden="1"/>
    </xf>
    <xf numFmtId="0" fontId="1" fillId="0" borderId="0" xfId="0" applyFont="1" applyFill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 wrapText="1"/>
    </xf>
    <xf numFmtId="176" fontId="2" fillId="0" borderId="0" xfId="0" applyNumberFormat="1" applyFont="1" applyFill="1" applyAlignment="1">
      <alignment horizontal="right" vertical="center" wrapText="1"/>
    </xf>
    <xf numFmtId="176" fontId="2" fillId="0" borderId="0" xfId="0" applyNumberFormat="1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176" fontId="3" fillId="0" borderId="3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176" fontId="5" fillId="0" borderId="5" xfId="0" applyNumberFormat="1" applyFont="1" applyFill="1" applyBorder="1" applyAlignment="1" applyProtection="1">
      <alignment horizontal="right" vertical="center" wrapText="1"/>
      <protection locked="0"/>
    </xf>
    <xf numFmtId="0" fontId="4" fillId="0" borderId="5" xfId="0" applyFont="1" applyFill="1" applyBorder="1" applyAlignment="1">
      <alignment horizontal="center" vertical="center" wrapText="1"/>
    </xf>
    <xf numFmtId="176" fontId="5" fillId="0" borderId="6" xfId="0" applyNumberFormat="1" applyFont="1" applyFill="1" applyBorder="1" applyAlignment="1" applyProtection="1">
      <alignment horizontal="right" vertical="center" wrapText="1"/>
      <protection locked="0"/>
    </xf>
    <xf numFmtId="1" fontId="5" fillId="0" borderId="4" xfId="0" applyNumberFormat="1" applyFont="1" applyFill="1" applyBorder="1" applyAlignment="1" applyProtection="1">
      <alignment horizontal="left" vertical="center" wrapText="1"/>
      <protection locked="0"/>
    </xf>
    <xf numFmtId="1" fontId="5" fillId="0" borderId="5" xfId="0" applyNumberFormat="1" applyFont="1" applyFill="1" applyBorder="1" applyAlignment="1" applyProtection="1">
      <alignment horizontal="left" vertical="center" wrapText="1"/>
      <protection locked="0"/>
    </xf>
    <xf numFmtId="1" fontId="6" fillId="0" borderId="4" xfId="0" applyNumberFormat="1" applyFont="1" applyFill="1" applyBorder="1" applyAlignment="1" applyProtection="1">
      <alignment horizontal="left" vertical="center" wrapText="1"/>
      <protection locked="0"/>
    </xf>
    <xf numFmtId="176" fontId="6" fillId="0" borderId="5" xfId="0" applyNumberFormat="1" applyFont="1" applyFill="1" applyBorder="1" applyAlignment="1" applyProtection="1">
      <alignment horizontal="right" vertical="center" wrapText="1"/>
      <protection locked="0"/>
    </xf>
    <xf numFmtId="1" fontId="6" fillId="0" borderId="5" xfId="0" applyNumberFormat="1" applyFont="1" applyFill="1" applyBorder="1" applyAlignment="1" applyProtection="1">
      <alignment horizontal="left" vertical="center" wrapText="1"/>
      <protection locked="0"/>
    </xf>
    <xf numFmtId="176" fontId="6" fillId="0" borderId="6" xfId="0" applyNumberFormat="1" applyFont="1" applyFill="1" applyBorder="1" applyAlignment="1" applyProtection="1">
      <alignment horizontal="right" vertical="center" wrapText="1"/>
      <protection locked="0"/>
    </xf>
    <xf numFmtId="1" fontId="6" fillId="0" borderId="4" xfId="0" applyNumberFormat="1" applyFont="1" applyFill="1" applyBorder="1" applyAlignment="1" applyProtection="1">
      <alignment vertical="center" wrapText="1"/>
      <protection locked="0"/>
    </xf>
    <xf numFmtId="1" fontId="5" fillId="0" borderId="7" xfId="0" applyNumberFormat="1" applyFont="1" applyFill="1" applyBorder="1" applyAlignment="1" applyProtection="1">
      <alignment horizontal="left" vertical="center" wrapText="1"/>
      <protection locked="0"/>
    </xf>
    <xf numFmtId="176" fontId="6" fillId="0" borderId="5" xfId="0" applyNumberFormat="1" applyFont="1" applyFill="1" applyBorder="1" applyAlignment="1" applyProtection="1">
      <alignment horizontal="right" vertical="center" wrapText="1"/>
    </xf>
    <xf numFmtId="1" fontId="6" fillId="0" borderId="7" xfId="0" applyNumberFormat="1" applyFont="1" applyFill="1" applyBorder="1" applyAlignment="1" applyProtection="1">
      <alignment vertical="center" wrapText="1"/>
      <protection locked="0"/>
    </xf>
    <xf numFmtId="0" fontId="6" fillId="0" borderId="7" xfId="0" applyNumberFormat="1" applyFont="1" applyFill="1" applyBorder="1" applyAlignment="1" applyProtection="1">
      <alignment vertical="center" wrapText="1"/>
      <protection locked="0"/>
    </xf>
    <xf numFmtId="176" fontId="6" fillId="0" borderId="6" xfId="0" applyNumberFormat="1" applyFont="1" applyFill="1" applyBorder="1" applyAlignment="1" applyProtection="1">
      <alignment vertical="center" wrapText="1"/>
      <protection locked="0"/>
    </xf>
    <xf numFmtId="3" fontId="6" fillId="0" borderId="7" xfId="0" applyNumberFormat="1" applyFont="1" applyFill="1" applyBorder="1" applyAlignment="1" applyProtection="1">
      <alignment vertical="center" wrapText="1"/>
    </xf>
    <xf numFmtId="176" fontId="6" fillId="0" borderId="6" xfId="0" applyNumberFormat="1" applyFont="1" applyFill="1" applyBorder="1" applyAlignment="1" applyProtection="1">
      <alignment vertical="center" wrapText="1"/>
    </xf>
    <xf numFmtId="176" fontId="6" fillId="0" borderId="7" xfId="0" applyNumberFormat="1" applyFont="1" applyFill="1" applyBorder="1" applyAlignment="1" applyProtection="1">
      <alignment horizontal="right" vertical="center" wrapText="1"/>
      <protection locked="0"/>
    </xf>
    <xf numFmtId="0" fontId="6" fillId="0" borderId="4" xfId="0" applyNumberFormat="1" applyFont="1" applyFill="1" applyBorder="1" applyAlignment="1" applyProtection="1">
      <alignment vertical="center" wrapText="1"/>
      <protection locked="0"/>
    </xf>
    <xf numFmtId="3" fontId="6" fillId="0" borderId="4" xfId="0" applyNumberFormat="1" applyFont="1" applyFill="1" applyBorder="1" applyAlignment="1" applyProtection="1">
      <alignment vertical="center" wrapText="1"/>
    </xf>
    <xf numFmtId="0" fontId="6" fillId="0" borderId="4" xfId="0" applyNumberFormat="1" applyFont="1" applyFill="1" applyBorder="1" applyAlignment="1" applyProtection="1">
      <alignment vertical="center" wrapText="1"/>
    </xf>
    <xf numFmtId="0" fontId="8" fillId="0" borderId="0" xfId="0" applyFont="1" applyFill="1" applyAlignment="1">
      <alignment vertical="center" wrapText="1"/>
    </xf>
    <xf numFmtId="176" fontId="6" fillId="0" borderId="7" xfId="0" applyNumberFormat="1" applyFont="1" applyFill="1" applyBorder="1" applyAlignment="1" applyProtection="1">
      <alignment horizontal="right" vertical="center" wrapText="1"/>
    </xf>
    <xf numFmtId="0" fontId="8" fillId="0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vertical="center" wrapText="1"/>
    </xf>
    <xf numFmtId="3" fontId="6" fillId="0" borderId="4" xfId="0" applyNumberFormat="1" applyFont="1" applyFill="1" applyBorder="1" applyAlignment="1">
      <alignment vertical="center" wrapText="1"/>
    </xf>
    <xf numFmtId="176" fontId="6" fillId="0" borderId="8" xfId="0" applyNumberFormat="1" applyFont="1" applyFill="1" applyBorder="1" applyAlignment="1">
      <alignment vertical="center" wrapText="1"/>
    </xf>
    <xf numFmtId="0" fontId="6" fillId="0" borderId="7" xfId="0" applyFont="1" applyFill="1" applyBorder="1" applyAlignment="1">
      <alignment vertical="center" wrapText="1"/>
    </xf>
    <xf numFmtId="176" fontId="6" fillId="0" borderId="6" xfId="0" applyNumberFormat="1" applyFont="1" applyFill="1" applyBorder="1" applyAlignment="1">
      <alignment vertical="center" wrapText="1"/>
    </xf>
    <xf numFmtId="3" fontId="6" fillId="0" borderId="5" xfId="0" applyNumberFormat="1" applyFont="1" applyFill="1" applyBorder="1" applyAlignment="1" applyProtection="1">
      <alignment vertical="center" wrapText="1"/>
    </xf>
    <xf numFmtId="0" fontId="6" fillId="0" borderId="4" xfId="0" applyNumberFormat="1" applyFont="1" applyFill="1" applyBorder="1" applyAlignment="1">
      <alignment vertical="center" wrapText="1"/>
    </xf>
    <xf numFmtId="0" fontId="5" fillId="0" borderId="4" xfId="0" applyFont="1" applyFill="1" applyBorder="1" applyAlignment="1">
      <alignment vertical="center" wrapText="1"/>
    </xf>
    <xf numFmtId="176" fontId="5" fillId="0" borderId="7" xfId="0" applyNumberFormat="1" applyFont="1" applyFill="1" applyBorder="1" applyAlignment="1">
      <alignment horizontal="right" vertical="center" wrapText="1"/>
    </xf>
    <xf numFmtId="1" fontId="5" fillId="0" borderId="4" xfId="0" applyNumberFormat="1" applyFont="1" applyFill="1" applyBorder="1" applyAlignment="1" applyProtection="1">
      <alignment vertical="center" wrapText="1"/>
      <protection locked="0"/>
    </xf>
    <xf numFmtId="176" fontId="5" fillId="0" borderId="7" xfId="0" applyNumberFormat="1" applyFont="1" applyFill="1" applyBorder="1" applyAlignment="1" applyProtection="1">
      <alignment horizontal="right" vertical="center" wrapText="1"/>
      <protection locked="0"/>
    </xf>
    <xf numFmtId="1" fontId="6" fillId="0" borderId="5" xfId="0" applyNumberFormat="1" applyFont="1" applyFill="1" applyBorder="1" applyAlignment="1" applyProtection="1">
      <alignment vertical="center" wrapText="1"/>
      <protection locked="0"/>
    </xf>
    <xf numFmtId="1" fontId="5" fillId="0" borderId="5" xfId="0" applyNumberFormat="1" applyFont="1" applyFill="1" applyBorder="1" applyAlignment="1" applyProtection="1">
      <alignment vertical="center" wrapText="1"/>
      <protection locked="0"/>
    </xf>
    <xf numFmtId="1" fontId="7" fillId="0" borderId="5" xfId="0" applyNumberFormat="1" applyFont="1" applyFill="1" applyBorder="1" applyAlignment="1" applyProtection="1">
      <alignment vertical="center" wrapText="1"/>
      <protection locked="0"/>
    </xf>
    <xf numFmtId="176" fontId="7" fillId="0" borderId="6" xfId="0" applyNumberFormat="1" applyFont="1" applyFill="1" applyBorder="1" applyAlignment="1" applyProtection="1">
      <alignment vertical="center" wrapText="1"/>
      <protection locked="0"/>
    </xf>
    <xf numFmtId="1" fontId="7" fillId="0" borderId="4" xfId="0" applyNumberFormat="1" applyFont="1" applyFill="1" applyBorder="1" applyAlignment="1" applyProtection="1">
      <alignment vertical="center" wrapText="1"/>
      <protection locked="0"/>
    </xf>
    <xf numFmtId="176" fontId="7" fillId="0" borderId="7" xfId="0" applyNumberFormat="1" applyFont="1" applyFill="1" applyBorder="1" applyAlignment="1" applyProtection="1">
      <alignment horizontal="right" vertical="center" wrapText="1"/>
      <protection locked="0"/>
    </xf>
    <xf numFmtId="0" fontId="7" fillId="0" borderId="5" xfId="0" applyFont="1" applyFill="1" applyBorder="1" applyAlignment="1">
      <alignment vertical="center" wrapText="1"/>
    </xf>
    <xf numFmtId="176" fontId="7" fillId="0" borderId="6" xfId="0" applyNumberFormat="1" applyFont="1" applyFill="1" applyBorder="1" applyAlignment="1">
      <alignment vertical="center" wrapText="1"/>
    </xf>
    <xf numFmtId="1" fontId="6" fillId="0" borderId="9" xfId="0" applyNumberFormat="1" applyFont="1" applyFill="1" applyBorder="1" applyAlignment="1" applyProtection="1">
      <alignment vertical="center" wrapText="1"/>
      <protection locked="0"/>
    </xf>
    <xf numFmtId="176" fontId="6" fillId="0" borderId="10" xfId="0" applyNumberFormat="1" applyFont="1" applyFill="1" applyBorder="1" applyAlignment="1" applyProtection="1">
      <alignment horizontal="right" vertical="center" wrapText="1"/>
      <protection locked="0"/>
    </xf>
    <xf numFmtId="0" fontId="6" fillId="0" borderId="11" xfId="0" applyFont="1" applyFill="1" applyBorder="1" applyAlignment="1">
      <alignment vertical="center" wrapText="1"/>
    </xf>
    <xf numFmtId="176" fontId="6" fillId="0" borderId="12" xfId="0" applyNumberFormat="1" applyFont="1" applyFill="1" applyBorder="1" applyAlignment="1">
      <alignment vertical="center" wrapText="1"/>
    </xf>
    <xf numFmtId="0" fontId="0" fillId="0" borderId="13" xfId="0" applyFont="1" applyFill="1" applyBorder="1" applyAlignment="1">
      <alignment horizontal="justify" vertical="center" wrapText="1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百分比 2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常规 3 2" xfId="41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常规 2 2" xfId="46"/>
    <cellStyle name="40% - 强调文字颜色 5" xfId="47" builtinId="47"/>
    <cellStyle name="60% - 强调文字颜色 5" xfId="48" builtinId="48"/>
    <cellStyle name="强调文字颜色 6" xfId="49" builtinId="49"/>
    <cellStyle name="常规 10" xfId="50"/>
    <cellStyle name="40% - 强调文字颜色 6" xfId="51" builtinId="51"/>
    <cellStyle name="60% - 强调文字颜色 6" xfId="52" builtinId="52"/>
    <cellStyle name="常规 2" xfId="53"/>
    <cellStyle name="常规 3" xfId="54"/>
    <cellStyle name="常规 4" xfId="55"/>
  </cellStyle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1"/>
  <sheetViews>
    <sheetView showGridLines="0" showZeros="0" tabSelected="1" zoomScale="90" zoomScaleNormal="90" workbookViewId="0">
      <pane ySplit="4" topLeftCell="A5" activePane="bottomLeft" state="frozen"/>
      <selection/>
      <selection pane="bottomLeft" activeCell="E25" sqref="E25"/>
    </sheetView>
  </sheetViews>
  <sheetFormatPr defaultColWidth="9" defaultRowHeight="14.25" outlineLevelCol="4"/>
  <cols>
    <col min="1" max="1" width="37.5" style="9" customWidth="1"/>
    <col min="2" max="2" width="13.4666666666667" style="10" customWidth="1"/>
    <col min="3" max="3" width="29.575" style="9" customWidth="1"/>
    <col min="4" max="4" width="13.1833333333333" style="11" customWidth="1"/>
    <col min="5" max="5" width="14.125" style="9"/>
    <col min="6" max="16384" width="9" style="9"/>
  </cols>
  <sheetData>
    <row r="1" s="1" customFormat="1" ht="25" customHeight="1" spans="1:1">
      <c r="A1" s="12" t="s">
        <v>0</v>
      </c>
    </row>
    <row r="2" s="2" customFormat="1" ht="36" customHeight="1" spans="1:4">
      <c r="A2" s="13" t="s">
        <v>1</v>
      </c>
      <c r="B2" s="14"/>
      <c r="C2" s="13"/>
      <c r="D2" s="14"/>
    </row>
    <row r="3" s="3" customFormat="1" ht="30" customHeight="1" spans="1:4">
      <c r="A3" s="3" t="s">
        <v>2</v>
      </c>
      <c r="B3" s="15"/>
      <c r="D3" s="16" t="s">
        <v>3</v>
      </c>
    </row>
    <row r="4" s="4" customFormat="1" ht="21.95" customHeight="1" spans="1:4">
      <c r="A4" s="17" t="s">
        <v>4</v>
      </c>
      <c r="B4" s="18" t="s">
        <v>5</v>
      </c>
      <c r="C4" s="18" t="s">
        <v>6</v>
      </c>
      <c r="D4" s="19" t="s">
        <v>5</v>
      </c>
    </row>
    <row r="5" s="5" customFormat="1" ht="17" customHeight="1" spans="1:4">
      <c r="A5" s="20" t="s">
        <v>7</v>
      </c>
      <c r="B5" s="21">
        <f>B6+B58+B59+B64</f>
        <v>910103</v>
      </c>
      <c r="C5" s="22" t="s">
        <v>8</v>
      </c>
      <c r="D5" s="23">
        <f>D6+D9+D58+D62</f>
        <v>362530.453756</v>
      </c>
    </row>
    <row r="6" s="6" customFormat="1" ht="17" customHeight="1" spans="1:4">
      <c r="A6" s="24" t="s">
        <v>9</v>
      </c>
      <c r="B6" s="21">
        <f>SUM(B7,B14,B36)</f>
        <v>575822</v>
      </c>
      <c r="C6" s="25" t="s">
        <v>10</v>
      </c>
      <c r="D6" s="23">
        <f>SUM(D7:D8)</f>
        <v>52957</v>
      </c>
    </row>
    <row r="7" s="7" customFormat="1" ht="17" customHeight="1" spans="1:4">
      <c r="A7" s="26" t="s">
        <v>11</v>
      </c>
      <c r="B7" s="27">
        <f>SUM(B8:B13)</f>
        <v>27503</v>
      </c>
      <c r="C7" s="28" t="s">
        <v>12</v>
      </c>
      <c r="D7" s="29">
        <v>7170</v>
      </c>
    </row>
    <row r="8" s="7" customFormat="1" ht="17" customHeight="1" spans="1:4">
      <c r="A8" s="30" t="s">
        <v>13</v>
      </c>
      <c r="B8" s="27">
        <v>1657</v>
      </c>
      <c r="C8" s="28" t="s">
        <v>14</v>
      </c>
      <c r="D8" s="29">
        <v>45787</v>
      </c>
    </row>
    <row r="9" s="7" customFormat="1" ht="17" customHeight="1" spans="1:4">
      <c r="A9" s="30" t="s">
        <v>15</v>
      </c>
      <c r="B9" s="27"/>
      <c r="C9" s="31" t="s">
        <v>16</v>
      </c>
      <c r="D9" s="23">
        <f>D10+D31</f>
        <v>97391.4537559999</v>
      </c>
    </row>
    <row r="10" s="7" customFormat="1" ht="17" customHeight="1" spans="1:4">
      <c r="A10" s="30" t="s">
        <v>17</v>
      </c>
      <c r="B10" s="32">
        <v>12160</v>
      </c>
      <c r="C10" s="33" t="s">
        <v>18</v>
      </c>
      <c r="D10" s="29">
        <f>SUM(D11:D30)</f>
        <v>73440.7562139999</v>
      </c>
    </row>
    <row r="11" s="7" customFormat="1" ht="17" customHeight="1" spans="1:4">
      <c r="A11" s="30" t="s">
        <v>19</v>
      </c>
      <c r="B11" s="32">
        <v>1018</v>
      </c>
      <c r="C11" s="33" t="s">
        <v>20</v>
      </c>
      <c r="D11" s="29">
        <f>67125.4355039999+3386</f>
        <v>70511.4355039999</v>
      </c>
    </row>
    <row r="12" s="7" customFormat="1" ht="17" customHeight="1" spans="1:4">
      <c r="A12" s="30" t="s">
        <v>21</v>
      </c>
      <c r="B12" s="32">
        <v>12668</v>
      </c>
      <c r="C12" s="34" t="s">
        <v>22</v>
      </c>
      <c r="D12" s="35"/>
    </row>
    <row r="13" s="7" customFormat="1" ht="30" customHeight="1" spans="1:4">
      <c r="A13" s="30" t="s">
        <v>23</v>
      </c>
      <c r="B13" s="32"/>
      <c r="C13" s="36" t="s">
        <v>24</v>
      </c>
      <c r="D13" s="37"/>
    </row>
    <row r="14" s="7" customFormat="1" ht="17" customHeight="1" spans="1:4">
      <c r="A14" s="30" t="s">
        <v>25</v>
      </c>
      <c r="B14" s="38">
        <f>SUM(B15:B35)</f>
        <v>414643</v>
      </c>
      <c r="C14" s="36" t="s">
        <v>26</v>
      </c>
      <c r="D14" s="37"/>
    </row>
    <row r="15" s="7" customFormat="1" ht="32" customHeight="1" spans="1:4">
      <c r="A15" s="30" t="s">
        <v>20</v>
      </c>
      <c r="B15" s="32"/>
      <c r="C15" s="36" t="s">
        <v>27</v>
      </c>
      <c r="D15" s="37"/>
    </row>
    <row r="16" s="7" customFormat="1" ht="17" customHeight="1" spans="1:4">
      <c r="A16" s="39" t="s">
        <v>22</v>
      </c>
      <c r="B16" s="32">
        <v>60805</v>
      </c>
      <c r="C16" s="36" t="s">
        <v>28</v>
      </c>
      <c r="D16" s="37"/>
    </row>
    <row r="17" s="7" customFormat="1" ht="28" customHeight="1" spans="1:4">
      <c r="A17" s="40" t="s">
        <v>24</v>
      </c>
      <c r="B17" s="32">
        <v>48365</v>
      </c>
      <c r="C17" s="36" t="s">
        <v>29</v>
      </c>
      <c r="D17" s="37"/>
    </row>
    <row r="18" s="7" customFormat="1" ht="17" customHeight="1" spans="1:4">
      <c r="A18" s="40" t="s">
        <v>26</v>
      </c>
      <c r="B18" s="32">
        <v>25145</v>
      </c>
      <c r="C18" s="36" t="s">
        <v>30</v>
      </c>
      <c r="D18" s="37"/>
    </row>
    <row r="19" s="7" customFormat="1" ht="17" customHeight="1" spans="1:4">
      <c r="A19" s="40" t="s">
        <v>27</v>
      </c>
      <c r="B19" s="32">
        <v>1259</v>
      </c>
      <c r="C19" s="36" t="s">
        <v>31</v>
      </c>
      <c r="D19" s="37"/>
    </row>
    <row r="20" s="7" customFormat="1" ht="17" customHeight="1" spans="1:4">
      <c r="A20" s="40" t="s">
        <v>32</v>
      </c>
      <c r="B20" s="32"/>
      <c r="C20" s="36" t="s">
        <v>33</v>
      </c>
      <c r="D20" s="37"/>
    </row>
    <row r="21" s="7" customFormat="1" ht="31" customHeight="1" spans="1:4">
      <c r="A21" s="40" t="s">
        <v>34</v>
      </c>
      <c r="B21" s="32">
        <v>20548</v>
      </c>
      <c r="C21" s="34" t="s">
        <v>35</v>
      </c>
      <c r="D21" s="35"/>
    </row>
    <row r="22" s="7" customFormat="1" ht="29" customHeight="1" spans="1:4">
      <c r="A22" s="40" t="s">
        <v>36</v>
      </c>
      <c r="B22" s="32">
        <v>6606</v>
      </c>
      <c r="C22" s="36" t="s">
        <v>37</v>
      </c>
      <c r="D22" s="37"/>
    </row>
    <row r="23" s="7" customFormat="1" ht="17" customHeight="1" spans="1:4">
      <c r="A23" s="39" t="s">
        <v>38</v>
      </c>
      <c r="B23" s="32">
        <v>3165</v>
      </c>
      <c r="C23" s="36" t="s">
        <v>32</v>
      </c>
      <c r="D23" s="37"/>
    </row>
    <row r="24" s="7" customFormat="1" ht="17" customHeight="1" spans="1:4">
      <c r="A24" s="41" t="s">
        <v>39</v>
      </c>
      <c r="B24" s="32">
        <v>17831</v>
      </c>
      <c r="C24" s="36" t="s">
        <v>40</v>
      </c>
      <c r="D24" s="37"/>
    </row>
    <row r="25" s="7" customFormat="1" ht="17" customHeight="1" spans="1:4">
      <c r="A25" s="41" t="s">
        <v>41</v>
      </c>
      <c r="B25" s="32">
        <v>324</v>
      </c>
      <c r="C25" s="36" t="s">
        <v>34</v>
      </c>
      <c r="D25" s="37"/>
    </row>
    <row r="26" s="7" customFormat="1" ht="29" customHeight="1" spans="1:4">
      <c r="A26" s="41" t="s">
        <v>42</v>
      </c>
      <c r="B26" s="32">
        <v>663</v>
      </c>
      <c r="C26" s="36" t="s">
        <v>43</v>
      </c>
      <c r="D26" s="37"/>
    </row>
    <row r="27" s="7" customFormat="1" ht="30" customHeight="1" spans="1:4">
      <c r="A27" s="41" t="s">
        <v>44</v>
      </c>
      <c r="B27" s="32">
        <v>43667</v>
      </c>
      <c r="C27" s="36" t="s">
        <v>45</v>
      </c>
      <c r="D27" s="37"/>
    </row>
    <row r="28" s="7" customFormat="1" ht="17" customHeight="1" spans="1:4">
      <c r="A28" s="41" t="s">
        <v>46</v>
      </c>
      <c r="B28" s="32">
        <v>19555</v>
      </c>
      <c r="C28" s="36" t="s">
        <v>47</v>
      </c>
      <c r="D28" s="37"/>
    </row>
    <row r="29" s="7" customFormat="1" ht="17" customHeight="1" spans="1:4">
      <c r="A29" s="41" t="s">
        <v>48</v>
      </c>
      <c r="B29" s="32">
        <v>402</v>
      </c>
      <c r="C29" s="36" t="s">
        <v>49</v>
      </c>
      <c r="D29" s="37"/>
    </row>
    <row r="30" s="7" customFormat="1" ht="17" customHeight="1" spans="1:4">
      <c r="A30" s="41" t="s">
        <v>50</v>
      </c>
      <c r="B30" s="32">
        <v>129882</v>
      </c>
      <c r="C30" s="36" t="s">
        <v>51</v>
      </c>
      <c r="D30" s="37">
        <v>2929.32071</v>
      </c>
    </row>
    <row r="31" s="7" customFormat="1" ht="17" customHeight="1" spans="1:4">
      <c r="A31" s="41" t="s">
        <v>52</v>
      </c>
      <c r="B31" s="32">
        <v>20445</v>
      </c>
      <c r="C31" s="36" t="s">
        <v>53</v>
      </c>
      <c r="D31" s="37">
        <f>SUM(D32:D52)</f>
        <v>23950.697542</v>
      </c>
    </row>
    <row r="32" s="7" customFormat="1" ht="17" customHeight="1" spans="1:5">
      <c r="A32" s="41" t="s">
        <v>54</v>
      </c>
      <c r="B32" s="32">
        <v>13452</v>
      </c>
      <c r="C32" s="36" t="s">
        <v>55</v>
      </c>
      <c r="D32" s="37">
        <v>1844.928389</v>
      </c>
      <c r="E32" s="42"/>
    </row>
    <row r="33" s="7" customFormat="1" ht="17" customHeight="1" spans="1:5">
      <c r="A33" s="41" t="s">
        <v>56</v>
      </c>
      <c r="B33" s="32">
        <v>600</v>
      </c>
      <c r="C33" s="36" t="s">
        <v>57</v>
      </c>
      <c r="D33" s="37"/>
      <c r="E33" s="42"/>
    </row>
    <row r="34" s="7" customFormat="1" ht="17" customHeight="1" spans="1:5">
      <c r="A34" s="41" t="s">
        <v>58</v>
      </c>
      <c r="B34" s="32">
        <v>1600</v>
      </c>
      <c r="C34" s="36" t="s">
        <v>59</v>
      </c>
      <c r="D34" s="37"/>
      <c r="E34" s="42"/>
    </row>
    <row r="35" s="7" customFormat="1" ht="17" customHeight="1" spans="1:5">
      <c r="A35" s="40" t="s">
        <v>51</v>
      </c>
      <c r="B35" s="32">
        <v>329</v>
      </c>
      <c r="C35" s="36" t="s">
        <v>60</v>
      </c>
      <c r="D35" s="37">
        <v>329.02318</v>
      </c>
      <c r="E35" s="42"/>
    </row>
    <row r="36" s="7" customFormat="1" ht="17" customHeight="1" spans="1:5">
      <c r="A36" s="40" t="s">
        <v>61</v>
      </c>
      <c r="B36" s="43">
        <f>SUM(B37:B57)</f>
        <v>133676</v>
      </c>
      <c r="C36" s="36" t="s">
        <v>62</v>
      </c>
      <c r="D36" s="37">
        <v>0.5</v>
      </c>
      <c r="E36" s="42"/>
    </row>
    <row r="37" s="7" customFormat="1" ht="17" customHeight="1" spans="1:5">
      <c r="A37" s="40" t="s">
        <v>55</v>
      </c>
      <c r="B37" s="32">
        <v>60</v>
      </c>
      <c r="C37" s="36" t="s">
        <v>63</v>
      </c>
      <c r="D37" s="37"/>
      <c r="E37" s="42"/>
    </row>
    <row r="38" s="7" customFormat="1" ht="17" customHeight="1" spans="1:5">
      <c r="A38" s="40" t="s">
        <v>57</v>
      </c>
      <c r="B38" s="32"/>
      <c r="C38" s="36" t="s">
        <v>64</v>
      </c>
      <c r="D38" s="37">
        <v>900.493767</v>
      </c>
      <c r="E38" s="42"/>
    </row>
    <row r="39" s="7" customFormat="1" ht="17" customHeight="1" spans="1:5">
      <c r="A39" s="40" t="s">
        <v>59</v>
      </c>
      <c r="B39" s="32"/>
      <c r="C39" s="36" t="s">
        <v>65</v>
      </c>
      <c r="D39" s="37">
        <v>98.365001</v>
      </c>
      <c r="E39" s="42"/>
    </row>
    <row r="40" s="7" customFormat="1" ht="17" customHeight="1" spans="1:5">
      <c r="A40" s="40" t="s">
        <v>60</v>
      </c>
      <c r="B40" s="32"/>
      <c r="C40" s="36" t="s">
        <v>66</v>
      </c>
      <c r="D40" s="37">
        <v>147.21919</v>
      </c>
      <c r="E40" s="42"/>
    </row>
    <row r="41" s="7" customFormat="1" ht="17" customHeight="1" spans="1:5">
      <c r="A41" s="40" t="s">
        <v>62</v>
      </c>
      <c r="B41" s="32"/>
      <c r="C41" s="36" t="s">
        <v>67</v>
      </c>
      <c r="D41" s="37">
        <v>1553.367395</v>
      </c>
      <c r="E41" s="42"/>
    </row>
    <row r="42" s="7" customFormat="1" ht="17" customHeight="1" spans="1:5">
      <c r="A42" s="40" t="s">
        <v>63</v>
      </c>
      <c r="B42" s="32">
        <v>420</v>
      </c>
      <c r="C42" s="36" t="s">
        <v>68</v>
      </c>
      <c r="D42" s="37">
        <v>357.212508</v>
      </c>
      <c r="E42" s="42"/>
    </row>
    <row r="43" s="7" customFormat="1" ht="17" customHeight="1" spans="1:5">
      <c r="A43" s="40" t="s">
        <v>69</v>
      </c>
      <c r="B43" s="32">
        <v>280</v>
      </c>
      <c r="C43" s="36" t="s">
        <v>70</v>
      </c>
      <c r="D43" s="37">
        <v>12032.771504</v>
      </c>
      <c r="E43" s="42"/>
    </row>
    <row r="44" s="7" customFormat="1" ht="17" customHeight="1" spans="1:5">
      <c r="A44" s="40" t="s">
        <v>65</v>
      </c>
      <c r="B44" s="32">
        <v>6116</v>
      </c>
      <c r="C44" s="36" t="s">
        <v>71</v>
      </c>
      <c r="D44" s="37">
        <v>30.840009</v>
      </c>
      <c r="E44" s="42"/>
    </row>
    <row r="45" s="7" customFormat="1" ht="17" customHeight="1" spans="1:5">
      <c r="A45" s="40" t="s">
        <v>72</v>
      </c>
      <c r="B45" s="32">
        <v>20668</v>
      </c>
      <c r="C45" s="36" t="s">
        <v>73</v>
      </c>
      <c r="D45" s="37"/>
      <c r="E45" s="44"/>
    </row>
    <row r="46" s="7" customFormat="1" ht="17" customHeight="1" spans="1:5">
      <c r="A46" s="40" t="s">
        <v>67</v>
      </c>
      <c r="B46" s="32">
        <v>18202</v>
      </c>
      <c r="C46" s="36" t="s">
        <v>74</v>
      </c>
      <c r="D46" s="37"/>
      <c r="E46" s="45"/>
    </row>
    <row r="47" s="7" customFormat="1" ht="17" customHeight="1" spans="1:4">
      <c r="A47" s="40" t="s">
        <v>68</v>
      </c>
      <c r="B47" s="32">
        <v>975</v>
      </c>
      <c r="C47" s="36" t="s">
        <v>75</v>
      </c>
      <c r="D47" s="37"/>
    </row>
    <row r="48" s="7" customFormat="1" ht="17" customHeight="1" spans="1:4">
      <c r="A48" s="40" t="s">
        <v>70</v>
      </c>
      <c r="B48" s="32">
        <v>41220</v>
      </c>
      <c r="C48" s="40" t="s">
        <v>76</v>
      </c>
      <c r="D48" s="37">
        <v>1111.69001</v>
      </c>
    </row>
    <row r="49" s="7" customFormat="1" ht="17" customHeight="1" spans="1:4">
      <c r="A49" s="40" t="s">
        <v>71</v>
      </c>
      <c r="B49" s="32">
        <v>8257</v>
      </c>
      <c r="C49" s="36" t="s">
        <v>77</v>
      </c>
      <c r="D49" s="37">
        <v>3418.615609</v>
      </c>
    </row>
    <row r="50" s="7" customFormat="1" ht="17" customHeight="1" spans="1:4">
      <c r="A50" s="40" t="s">
        <v>78</v>
      </c>
      <c r="B50" s="32">
        <v>436</v>
      </c>
      <c r="C50" s="36" t="s">
        <v>79</v>
      </c>
      <c r="D50" s="37"/>
    </row>
    <row r="51" s="7" customFormat="1" ht="17" customHeight="1" spans="1:4">
      <c r="A51" s="40" t="s">
        <v>74</v>
      </c>
      <c r="B51" s="32">
        <v>674</v>
      </c>
      <c r="C51" s="46" t="s">
        <v>80</v>
      </c>
      <c r="D51" s="47">
        <v>2125.67098</v>
      </c>
    </row>
    <row r="52" s="7" customFormat="1" ht="17" customHeight="1" spans="1:4">
      <c r="A52" s="40" t="s">
        <v>75</v>
      </c>
      <c r="B52" s="32"/>
      <c r="C52" s="48" t="s">
        <v>81</v>
      </c>
      <c r="D52" s="49"/>
    </row>
    <row r="53" s="7" customFormat="1" ht="17" customHeight="1" spans="1:4">
      <c r="A53" s="40" t="s">
        <v>76</v>
      </c>
      <c r="B53" s="32">
        <v>1711</v>
      </c>
      <c r="C53" s="50" t="s">
        <v>82</v>
      </c>
      <c r="D53" s="37"/>
    </row>
    <row r="54" s="7" customFormat="1" ht="17" customHeight="1" spans="1:4">
      <c r="A54" s="40" t="s">
        <v>77</v>
      </c>
      <c r="B54" s="32">
        <v>30228</v>
      </c>
      <c r="C54" s="50" t="s">
        <v>82</v>
      </c>
      <c r="D54" s="37"/>
    </row>
    <row r="55" s="7" customFormat="1" ht="17" customHeight="1" spans="1:4">
      <c r="A55" s="40" t="s">
        <v>79</v>
      </c>
      <c r="B55" s="32"/>
      <c r="C55" s="50" t="s">
        <v>82</v>
      </c>
      <c r="D55" s="37"/>
    </row>
    <row r="56" s="7" customFormat="1" ht="17" customHeight="1" spans="1:4">
      <c r="A56" s="46" t="s">
        <v>80</v>
      </c>
      <c r="B56" s="32">
        <v>935</v>
      </c>
      <c r="C56" s="50" t="s">
        <v>82</v>
      </c>
      <c r="D56" s="37"/>
    </row>
    <row r="57" s="7" customFormat="1" ht="17" customHeight="1" spans="1:4">
      <c r="A57" s="51" t="s">
        <v>81</v>
      </c>
      <c r="B57" s="32">
        <v>3494</v>
      </c>
      <c r="C57" s="50"/>
      <c r="D57" s="37"/>
    </row>
    <row r="58" s="6" customFormat="1" ht="17" customHeight="1" spans="1:4">
      <c r="A58" s="52" t="s">
        <v>83</v>
      </c>
      <c r="B58" s="53">
        <v>0</v>
      </c>
      <c r="C58" s="25" t="s">
        <v>84</v>
      </c>
      <c r="D58" s="23">
        <f>SUM(D59:D61)</f>
        <v>118776</v>
      </c>
    </row>
    <row r="59" s="7" customFormat="1" ht="17" customHeight="1" spans="1:4">
      <c r="A59" s="54" t="s">
        <v>85</v>
      </c>
      <c r="B59" s="55">
        <f>SUM(B60:B63)</f>
        <v>216901</v>
      </c>
      <c r="C59" s="56" t="s">
        <v>86</v>
      </c>
      <c r="D59" s="29">
        <v>118776</v>
      </c>
    </row>
    <row r="60" s="7" customFormat="1" ht="17" customHeight="1" spans="1:4">
      <c r="A60" s="30" t="s">
        <v>87</v>
      </c>
      <c r="B60" s="38"/>
      <c r="C60" s="56" t="s">
        <v>88</v>
      </c>
      <c r="D60" s="35"/>
    </row>
    <row r="61" s="7" customFormat="1" ht="17" customHeight="1" spans="1:4">
      <c r="A61" s="30" t="s">
        <v>89</v>
      </c>
      <c r="B61" s="38">
        <v>198000</v>
      </c>
      <c r="C61" s="56" t="s">
        <v>90</v>
      </c>
      <c r="D61" s="35"/>
    </row>
    <row r="62" s="7" customFormat="1" ht="17" customHeight="1" spans="1:4">
      <c r="A62" s="30" t="s">
        <v>91</v>
      </c>
      <c r="B62" s="38">
        <v>18901</v>
      </c>
      <c r="C62" s="57" t="s">
        <v>92</v>
      </c>
      <c r="D62" s="23">
        <f>SUM(D63:D64)</f>
        <v>93406</v>
      </c>
    </row>
    <row r="63" s="7" customFormat="1" ht="17" customHeight="1" spans="1:4">
      <c r="A63" s="30" t="s">
        <v>93</v>
      </c>
      <c r="B63" s="38"/>
      <c r="C63" s="58" t="s">
        <v>94</v>
      </c>
      <c r="D63" s="29">
        <v>93280</v>
      </c>
    </row>
    <row r="64" s="7" customFormat="1" ht="17" customHeight="1" spans="1:4">
      <c r="A64" s="54" t="s">
        <v>95</v>
      </c>
      <c r="B64" s="55">
        <f>SUM(B65:B66)</f>
        <v>117380</v>
      </c>
      <c r="C64" s="58" t="s">
        <v>96</v>
      </c>
      <c r="D64" s="59">
        <v>126</v>
      </c>
    </row>
    <row r="65" s="8" customFormat="1" ht="17" customHeight="1" spans="1:4">
      <c r="A65" s="60" t="s">
        <v>97</v>
      </c>
      <c r="B65" s="61"/>
      <c r="C65" s="62"/>
      <c r="D65" s="63"/>
    </row>
    <row r="66" s="7" customFormat="1" ht="17" customHeight="1" spans="1:4">
      <c r="A66" s="64" t="s">
        <v>98</v>
      </c>
      <c r="B66" s="65">
        <v>117380</v>
      </c>
      <c r="C66" s="66"/>
      <c r="D66" s="67"/>
    </row>
    <row r="67" ht="57" customHeight="1" spans="1:4">
      <c r="A67" s="68" t="s">
        <v>99</v>
      </c>
      <c r="B67" s="68"/>
      <c r="C67" s="68"/>
      <c r="D67" s="68"/>
    </row>
    <row r="68" ht="20.1" customHeight="1"/>
    <row r="69" ht="20.1" customHeight="1"/>
    <row r="70" ht="20.1" customHeight="1"/>
    <row r="71" ht="20.1" customHeight="1"/>
  </sheetData>
  <mergeCells count="2">
    <mergeCell ref="A2:D2"/>
    <mergeCell ref="A67:D67"/>
  </mergeCells>
  <printOptions horizontalCentered="1"/>
  <pageMargins left="0.468055555555556" right="0.468055555555556" top="0.786805555555556" bottom="0.786805555555556" header="0.310416666666667" footer="0.310416666666667"/>
  <pageSetup paperSize="9" orientation="portrait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MC SYSTEM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附件9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 SYSTEM</dc:creator>
  <cp:lastModifiedBy>贺晓霞</cp:lastModifiedBy>
  <cp:revision>1</cp:revision>
  <dcterms:created xsi:type="dcterms:W3CDTF">2006-02-13T05:15:00Z</dcterms:created>
  <cp:lastPrinted>2021-12-31T19:03:00Z</cp:lastPrinted>
  <dcterms:modified xsi:type="dcterms:W3CDTF">2024-02-23T01:26:00Z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2052-11.1.0.9098</vt:lpwstr>
  </property>
  <property fmtid="{D5CDD505-2E9C-101B-9397-08002B2CF9AE}" pid="3" name="KSOReadingLayout">
    <vt:bool>true</vt:bool>
  </property>
  <property fmtid="{D5CDD505-2E9C-101B-9397-08002B2CF9AE}" pid="4" name="ICV">
    <vt:lpwstr>A971431EDC8F41B5A6B4838C98C0448B_13</vt:lpwstr>
  </property>
</Properties>
</file>