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1" sheetId="9" r:id="rId1"/>
    <sheet name="Sheet3" sheetId="13" state="hidden" r:id="rId2"/>
    <sheet name="Sheet1" sheetId="10" state="hidden" r:id="rId3"/>
    <sheet name="“二上”数" sheetId="12" state="hidden" r:id="rId4"/>
  </sheets>
  <definedNames>
    <definedName name="_xlnm._FilterDatabase" localSheetId="0" hidden="1">附件11!$A$5:$D$37</definedName>
    <definedName name="_xlnm._FilterDatabase" localSheetId="2" hidden="1">Sheet1!$A$1:$U$120</definedName>
    <definedName name="_xlnm._FilterDatabase" localSheetId="3" hidden="1">“二上”数!$A$3:$W$33</definedName>
  </definedNames>
  <calcPr calcId="144525" concurrentCalc="0"/>
  <pivotCaches>
    <pivotCache cacheId="0" r:id="rId5"/>
  </pivotCaches>
</workbook>
</file>

<file path=xl/sharedStrings.xml><?xml version="1.0" encoding="utf-8"?>
<sst xmlns="http://schemas.openxmlformats.org/spreadsheetml/2006/main" count="1538" uniqueCount="285">
  <si>
    <t>附件11</t>
  </si>
  <si>
    <t>重庆市綦江区2024年区级政府性基金预算本级支出预算表</t>
  </si>
  <si>
    <t>（按功能分类科目到项级）</t>
  </si>
  <si>
    <r>
      <rPr>
        <sz val="11"/>
        <color theme="1"/>
        <rFont val="宋体"/>
        <charset val="134"/>
      </rPr>
      <t>制表：綦江区财政局</t>
    </r>
  </si>
  <si>
    <r>
      <rPr>
        <sz val="11"/>
        <color theme="1"/>
        <rFont val="宋体"/>
        <charset val="134"/>
      </rPr>
      <t>单位：万元</t>
    </r>
  </si>
  <si>
    <t>功能科目</t>
  </si>
  <si>
    <t>科目名称</t>
  </si>
  <si>
    <t>预算数</t>
  </si>
  <si>
    <t>总计</t>
  </si>
  <si>
    <t>城乡社区支出</t>
  </si>
  <si>
    <t xml:space="preserve">  国有土地使用权出让收入安排的支出</t>
  </si>
  <si>
    <t xml:space="preserve">    农村基础设施建设支出</t>
  </si>
  <si>
    <t xml:space="preserve">    其他国有土地使用权出让收入安排的支出</t>
  </si>
  <si>
    <t xml:space="preserve">  农业土地开发资金安排的支出</t>
  </si>
  <si>
    <t xml:space="preserve">  城市基础设施配套安排的支出</t>
  </si>
  <si>
    <t xml:space="preserve">      其他城市基础设施配套安排的支出</t>
  </si>
  <si>
    <t>农林水支出</t>
  </si>
  <si>
    <t xml:space="preserve">  大中型水库库区基金安排的支出</t>
  </si>
  <si>
    <t xml:space="preserve">    基础设施建设和经济发展</t>
  </si>
  <si>
    <t xml:space="preserve">  三峡水库库区基金支出</t>
  </si>
  <si>
    <t xml:space="preserve">    其他三峡水库库区基金支出</t>
  </si>
  <si>
    <t xml:space="preserve">  大中型水库移民后期扶持基金支出</t>
  </si>
  <si>
    <t xml:space="preserve">    移民补助</t>
  </si>
  <si>
    <t xml:space="preserve">  小型水库移民后期扶持基金支出</t>
  </si>
  <si>
    <t>交通运输支出</t>
  </si>
  <si>
    <t xml:space="preserve">  车辆通行费安排的支出</t>
  </si>
  <si>
    <t xml:space="preserve">    其他车辆通行费安排的支出</t>
  </si>
  <si>
    <t>其他支出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</si>
  <si>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</si>
  <si>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</si>
  <si>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</si>
  <si>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</si>
  <si>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</si>
  <si>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用于文化事业的彩票公益金支出</t>
  </si>
  <si>
    <t xml:space="preserve">    用于其他社会公益事业的彩票公益金支出</t>
  </si>
  <si>
    <t>债务付息支出</t>
  </si>
  <si>
    <t xml:space="preserve">   地方政府专项债务付息支出</t>
  </si>
  <si>
    <t xml:space="preserve">    国有土地使用权出让金债务付息支出</t>
  </si>
  <si>
    <t>类编码</t>
  </si>
  <si>
    <t>款编码</t>
  </si>
  <si>
    <t>求和项:合计</t>
  </si>
  <si>
    <t>2120802</t>
  </si>
  <si>
    <t>2120804</t>
  </si>
  <si>
    <t>(空白)</t>
  </si>
  <si>
    <t>单位编码</t>
  </si>
  <si>
    <t>单位名称</t>
  </si>
  <si>
    <t>项目类别</t>
  </si>
  <si>
    <t>预算项目名称</t>
  </si>
  <si>
    <t>级次</t>
  </si>
  <si>
    <t>项目分类</t>
  </si>
  <si>
    <t>预算性质</t>
  </si>
  <si>
    <t>资金来源</t>
  </si>
  <si>
    <t>资金性质</t>
  </si>
  <si>
    <t>经济科目</t>
  </si>
  <si>
    <t>政府科目</t>
  </si>
  <si>
    <t>政府</t>
  </si>
  <si>
    <t>热点分类</t>
  </si>
  <si>
    <t>本级财力</t>
  </si>
  <si>
    <t>上级补助</t>
  </si>
  <si>
    <t>合计</t>
  </si>
  <si>
    <t>505002</t>
  </si>
  <si>
    <t>重庆市綦江区青少年活动中心</t>
  </si>
  <si>
    <t>部门项目</t>
  </si>
  <si>
    <t>50011023T000003520926-青少年校外公益活动项目补助资金</t>
  </si>
  <si>
    <t>区级</t>
  </si>
  <si>
    <t>预算内</t>
  </si>
  <si>
    <t>专项转移支付</t>
  </si>
  <si>
    <t>基金</t>
  </si>
  <si>
    <t>121-政府性基金预算资金</t>
  </si>
  <si>
    <t>2296099-用于其他社会公益事业的彩票公益金支出</t>
  </si>
  <si>
    <t>30227-委托业务费</t>
  </si>
  <si>
    <t>50502-商品和服务支出</t>
  </si>
  <si>
    <t>50011023T000003521425-青少年校外活动场所建设费</t>
  </si>
  <si>
    <t>204001</t>
  </si>
  <si>
    <t>重庆市綦江区教育委员会（本级）</t>
  </si>
  <si>
    <t>50011023T000003549599-2023年乡村学校少年宫阵地建设（上级基金）</t>
  </si>
  <si>
    <t>2296004-用于教育事业的彩票公益金支出</t>
  </si>
  <si>
    <t>30201-办公费</t>
  </si>
  <si>
    <t>50201-办公经费</t>
  </si>
  <si>
    <t>220001</t>
  </si>
  <si>
    <t>重庆市綦江区文化和旅游发展委员会（本级）</t>
  </si>
  <si>
    <t>50011023T000003515404-提前下达2023年市级体彩公益金转移支付预算-全民健身专项</t>
  </si>
  <si>
    <t>2296003-用于体育事业的彩票公益金支出</t>
  </si>
  <si>
    <t>50205-委托业务费</t>
  </si>
  <si>
    <t>50011023T000003515413-提前下达2023年度彩票公益金区县分成预算</t>
  </si>
  <si>
    <t>220007</t>
  </si>
  <si>
    <t>重庆市綦江区青少年体育运动学校</t>
  </si>
  <si>
    <t>50011023T000003515420-提前下达2023年市级体彩公益金转移支付预算-青少年体育专项</t>
  </si>
  <si>
    <t>215006</t>
  </si>
  <si>
    <t>重庆市綦江区环境卫生管理所</t>
  </si>
  <si>
    <t>50011023T000003518531-2023年三峡库区次级河流清漂作业经费资金-两江流域垃圾清理(环卫所）</t>
  </si>
  <si>
    <t>2136799-其他三峡水库库区基金支出</t>
  </si>
  <si>
    <t>30299-其他商品和服务支出</t>
  </si>
  <si>
    <t>216001</t>
  </si>
  <si>
    <t>重庆市綦江区交通局（本级）</t>
  </si>
  <si>
    <t>50011023T000003400448-2023年农村公路养护专项</t>
  </si>
  <si>
    <t>财力安排</t>
  </si>
  <si>
    <t>2120899-其他国有土地使用权出让收入安排的支出</t>
  </si>
  <si>
    <t>31005-基础设施建设</t>
  </si>
  <si>
    <t>50302-基础设施建设</t>
  </si>
  <si>
    <t>50011023T000003514504-2023年部分交通项目补助资金预算</t>
  </si>
  <si>
    <t>216002</t>
  </si>
  <si>
    <t>重庆市綦江区道路运输事务中心</t>
  </si>
  <si>
    <t>50011023T000003414440-2023年客运营运补贴</t>
  </si>
  <si>
    <t>31204-费用补贴</t>
  </si>
  <si>
    <t>50701-费用补贴</t>
  </si>
  <si>
    <t>236001</t>
  </si>
  <si>
    <t>重庆市綦江区土地房屋拆迁征收中心（本级）</t>
  </si>
  <si>
    <t>50011021T000000051115-交旅集团退地费</t>
  </si>
  <si>
    <t>39999-其他支出</t>
  </si>
  <si>
    <t>59999-其他支出</t>
  </si>
  <si>
    <t>606001</t>
  </si>
  <si>
    <t>重庆市綦江区规划和自然资源局（本级）</t>
  </si>
  <si>
    <t>50011022T000000089915-规划编制专项资金</t>
  </si>
  <si>
    <t>50011022T000000090170-綦江区完善农村土地房屋登记数据库项目</t>
  </si>
  <si>
    <t>50011023T000003538200-提前下达2023年市级地质灾害防治专项资金预算的通知-地质灾害驻守技术支撑及群测群防专项</t>
  </si>
  <si>
    <t>2120804-农村基础设施建设支出</t>
  </si>
  <si>
    <t>50011023T000003538216-提前下达2023年市级地质灾害防治专项资金预算的通知-地质灾害综合治理项目</t>
  </si>
  <si>
    <t>31099-其他资本性支出</t>
  </si>
  <si>
    <t>50399-其他资本性支出</t>
  </si>
  <si>
    <t>217001</t>
  </si>
  <si>
    <t>重庆市綦江区水利局（本级）</t>
  </si>
  <si>
    <t>50011023T000003531734-提前下达2023年水库移民扶持基金(中央)</t>
  </si>
  <si>
    <t>2082201-移民补助</t>
  </si>
  <si>
    <t>30305-生活补助</t>
  </si>
  <si>
    <t>50901-社会福利和救助</t>
  </si>
  <si>
    <t>2082202-基础设施建设和经济发展</t>
  </si>
  <si>
    <t>50011023T000003531739-提前下达2023年水库移民扶持基金(市级)</t>
  </si>
  <si>
    <t>2082302-基础设施建设和经济发展</t>
  </si>
  <si>
    <t>207001</t>
  </si>
  <si>
    <t>重庆市綦江区民政局（本级）</t>
  </si>
  <si>
    <t>50011023T000003520940-孤儿助学金补助</t>
  </si>
  <si>
    <t>2296002-用于社会福利的彩票公益金支出</t>
  </si>
  <si>
    <t>30306-救济费</t>
  </si>
  <si>
    <t>003003010003-特殊儿童群体基本生活保障</t>
  </si>
  <si>
    <t>50011023T000003520949-事实无人抚养儿童助学金补助</t>
  </si>
  <si>
    <t>50011023T000003521306-养老服务业发展补助资金（区县分成）</t>
  </si>
  <si>
    <t>30213-维修（护）费</t>
  </si>
  <si>
    <t>50209-维修（护）费</t>
  </si>
  <si>
    <t>50011023T000003521356-民政体系社工项目</t>
  </si>
  <si>
    <t>50011023T000003521378-残疾人事业发展补助资金</t>
  </si>
  <si>
    <t>50299-其他商品和服务支出</t>
  </si>
  <si>
    <t>50011023T000003526050-养老服务中心（站）建设补助</t>
  </si>
  <si>
    <t>510001</t>
  </si>
  <si>
    <t>重庆市綦江区残疾人联合会（本级）</t>
  </si>
  <si>
    <t>50011023T000002768200-残疾人事业发展市级彩票公益金补助资金（体育彩票）</t>
  </si>
  <si>
    <t>50011023T000003519066-残疾人事业发展中央补助（彩票公益金）</t>
  </si>
  <si>
    <t>2296006-用于残疾人事业的彩票公益金支出</t>
  </si>
  <si>
    <t>30226-劳务费</t>
  </si>
  <si>
    <t>215006-重庆市綦江区环境卫生管理所</t>
  </si>
  <si>
    <t>上年结转</t>
  </si>
  <si>
    <t>606001-重庆市綦江区规划和自然资源局（本级）</t>
  </si>
  <si>
    <t>220007-重庆市綦江区青少年体育运动学校</t>
  </si>
  <si>
    <t>220001-重庆市綦江区文化和旅游发展委员会（本级）</t>
  </si>
  <si>
    <t>217011-重庆市綦江区移民工作中心</t>
  </si>
  <si>
    <t>220008-重庆市綦江区体育中心</t>
  </si>
  <si>
    <t>204195-重庆市綦江区通惠中学</t>
  </si>
  <si>
    <t>204101-重庆市綦江中学</t>
  </si>
  <si>
    <t>207001-重庆市綦江区民政局（本级）</t>
  </si>
  <si>
    <t>50902-助学金</t>
  </si>
  <si>
    <t>510001-重庆市綦江区残疾人联合会（本级）</t>
  </si>
  <si>
    <t>505002-重庆市綦江区青少年活动中心</t>
  </si>
  <si>
    <t>214001-重庆市綦江区住房和城乡建设委员会（本级）</t>
  </si>
  <si>
    <t>214007-重庆市綦江区排水与污水处理管理中心</t>
  </si>
  <si>
    <t>2121401-污水处理设施建设和运营</t>
  </si>
  <si>
    <t>217001-重庆市綦江区水利局（本级）</t>
  </si>
  <si>
    <t>216004-重庆市綦江区港航海事事务中心</t>
  </si>
  <si>
    <t>2146299-其他车辆通行费安排的支出</t>
  </si>
  <si>
    <t>50601-资本性支出（一）</t>
  </si>
  <si>
    <t>204102-重庆市綦江实验中学校</t>
  </si>
  <si>
    <t>204199-重庆市綦江区九龙小学</t>
  </si>
  <si>
    <t>217004-重庆市綦江区水文与水旱灾害防御中心</t>
  </si>
  <si>
    <t>21211-农业土地开发资金安排的支出</t>
  </si>
  <si>
    <t>50307-大型修缮</t>
  </si>
  <si>
    <t>50602-资本性支出（二）</t>
  </si>
  <si>
    <t>216001-重庆市綦江区交通局（本级）</t>
  </si>
  <si>
    <t>112001-中共重庆市綦江区委宣传部（本级）</t>
  </si>
  <si>
    <t>204105-重庆市綦江区东溪中学</t>
  </si>
  <si>
    <t>204177-重庆市綦江区赶水小学</t>
  </si>
  <si>
    <t>204109-重庆市綦江区永新中学</t>
  </si>
  <si>
    <t>204157-重庆市綦江区永城中学</t>
  </si>
  <si>
    <t>204170-重庆市綦江区郭扶小学</t>
  </si>
  <si>
    <t>204156-重庆市綦江区大罗学校</t>
  </si>
  <si>
    <t>204140-重庆市綦江区三角小学</t>
  </si>
  <si>
    <t>204118-重庆市綦江区石壕中学</t>
  </si>
  <si>
    <t>2121399-其他城市基础设施配套费安排的支出</t>
  </si>
  <si>
    <t>217005-重庆市綦江区水利水电工程运行服务站</t>
  </si>
  <si>
    <t>50999-其他对个人和家庭补助</t>
  </si>
  <si>
    <t>204164-重庆市綦江区丁山学校</t>
  </si>
  <si>
    <t>204131-重庆市綦江区隆盛小学</t>
  </si>
  <si>
    <t>220003-重庆市綦江区文化馆</t>
  </si>
  <si>
    <t>204137-重庆市綦江区石角小学</t>
  </si>
  <si>
    <t>215001-重庆市綦江区城市管理局（本级）</t>
  </si>
  <si>
    <t>210001-重庆市綦江区财政局（本级）</t>
  </si>
  <si>
    <t>204146-重庆市綦江区扶欢小学</t>
  </si>
  <si>
    <t>2136601-基础设施建设和经济发展</t>
  </si>
  <si>
    <t>2320411-国有土地使用权出让金债务付息支出</t>
  </si>
  <si>
    <t>51101-国内债务付息</t>
  </si>
  <si>
    <t>2023年单位项目支出审核表</t>
  </si>
  <si>
    <t>序号</t>
  </si>
  <si>
    <t>归口业务科室</t>
  </si>
  <si>
    <t>资金归口科室</t>
  </si>
  <si>
    <t>项目主管部门编码</t>
  </si>
  <si>
    <t>项目主管部门名称</t>
  </si>
  <si>
    <t>类名称</t>
  </si>
  <si>
    <t>款名称</t>
  </si>
  <si>
    <t>项编码</t>
  </si>
  <si>
    <t>项名称</t>
  </si>
  <si>
    <t>2023年二上财政审核数</t>
  </si>
  <si>
    <t>申报环节</t>
  </si>
  <si>
    <t>教科文科</t>
  </si>
  <si>
    <t>220</t>
  </si>
  <si>
    <t>重庆市綦江区文化和旅游发展委员会</t>
  </si>
  <si>
    <t>229</t>
  </si>
  <si>
    <t>22960</t>
  </si>
  <si>
    <t>彩票公益金安排的支出</t>
  </si>
  <si>
    <t>2296003</t>
  </si>
  <si>
    <t>用于体育事业的彩票公益金支出</t>
  </si>
  <si>
    <t>财政“二上”</t>
  </si>
  <si>
    <t>社会保障科</t>
  </si>
  <si>
    <t>510</t>
  </si>
  <si>
    <t>重庆市綦江区残疾人联合会</t>
  </si>
  <si>
    <t>2296006</t>
  </si>
  <si>
    <t>用于残疾人事业的彩票公益金支出</t>
  </si>
  <si>
    <t>经济建设科</t>
  </si>
  <si>
    <t>216</t>
  </si>
  <si>
    <t>重庆市綦江区交通局</t>
  </si>
  <si>
    <t>212</t>
  </si>
  <si>
    <t>21208</t>
  </si>
  <si>
    <t>国有土地使用权出让收入安排的支出</t>
  </si>
  <si>
    <t>农村基础设施建设支出</t>
  </si>
  <si>
    <t>农业科</t>
  </si>
  <si>
    <t>217</t>
  </si>
  <si>
    <t>重庆市綦江区水利局</t>
  </si>
  <si>
    <t>208</t>
  </si>
  <si>
    <t>社会保障和就业支出</t>
  </si>
  <si>
    <t>20822</t>
  </si>
  <si>
    <t>大中型水库移民后期扶持基金支出</t>
  </si>
  <si>
    <t>2082202</t>
  </si>
  <si>
    <t>基础设施建设和经济发展</t>
  </si>
  <si>
    <t>606</t>
  </si>
  <si>
    <t>重庆市綦江区规划和自然资源局</t>
  </si>
  <si>
    <t>2120802-土地开发支出</t>
  </si>
  <si>
    <t>土地开发支出</t>
  </si>
  <si>
    <t>207</t>
  </si>
  <si>
    <t>重庆市綦江区民政局</t>
  </si>
  <si>
    <t>2296002</t>
  </si>
  <si>
    <t>用于社会福利的彩票公益金支出</t>
  </si>
  <si>
    <t>行政政法科</t>
  </si>
  <si>
    <t>505</t>
  </si>
  <si>
    <t>中国共产主义青年团重庆市綦江区委员会</t>
  </si>
  <si>
    <t>2296099</t>
  </si>
  <si>
    <t>用于其他社会公益事业的彩票公益金支出</t>
  </si>
  <si>
    <t>236</t>
  </si>
  <si>
    <t>重庆市綦江区土地房屋拆迁征收中心</t>
  </si>
  <si>
    <t>预算科</t>
  </si>
  <si>
    <t>转移性项目</t>
  </si>
  <si>
    <t>50011023T000003550998-土地出让上解</t>
  </si>
  <si>
    <t>2300603-政府性基金上解支出</t>
  </si>
  <si>
    <t>230</t>
  </si>
  <si>
    <t>转移性支出</t>
  </si>
  <si>
    <t>23006</t>
  </si>
  <si>
    <t>上解支出</t>
  </si>
  <si>
    <t>2300603</t>
  </si>
  <si>
    <t>政府性基金上解支出</t>
  </si>
  <si>
    <t>51301-上下级政府间转移性支出</t>
  </si>
  <si>
    <t>20823</t>
  </si>
  <si>
    <t>小型水库移民扶助基金安排的支出</t>
  </si>
  <si>
    <t>2082302</t>
  </si>
  <si>
    <t>50011023T000003550996-远郊区县铁路建设专项资金上解</t>
  </si>
  <si>
    <t>2120899</t>
  </si>
  <si>
    <t>其他国有土地使用权出让收入安排的支出</t>
  </si>
  <si>
    <t>2082201</t>
  </si>
  <si>
    <t>移民补助</t>
  </si>
  <si>
    <t>215</t>
  </si>
  <si>
    <t>重庆市綦江区城市管理局</t>
  </si>
  <si>
    <t>213</t>
  </si>
  <si>
    <t>21367</t>
  </si>
  <si>
    <t>三峡水库库区基金支出</t>
  </si>
  <si>
    <t>2136799</t>
  </si>
  <si>
    <t>其他三峡水库库区基金支出</t>
  </si>
  <si>
    <t>204</t>
  </si>
  <si>
    <t>重庆市綦江区教育委员会</t>
  </si>
  <si>
    <t>2296004</t>
  </si>
  <si>
    <t>用于教育事业的彩票公益金支出</t>
  </si>
</sst>
</file>

<file path=xl/styles.xml><?xml version="1.0" encoding="utf-8"?>
<styleSheet xmlns="http://schemas.openxmlformats.org/spreadsheetml/2006/main">
  <numFmts count="6">
    <numFmt numFmtId="176" formatCode="#,##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_ "/>
  </numFmts>
  <fonts count="36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b/>
      <sz val="15"/>
      <color rgb="FF000000"/>
      <name val="SimSun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sz val="10"/>
      <color theme="1"/>
      <name val="宋体"/>
      <charset val="134"/>
      <scheme val="minor"/>
    </font>
    <font>
      <b/>
      <sz val="11"/>
      <name val="宋体"/>
      <charset val="134"/>
      <scheme val="major"/>
    </font>
    <font>
      <sz val="11"/>
      <color rgb="FF000000"/>
      <name val="宋体"/>
      <charset val="134"/>
    </font>
    <font>
      <sz val="11"/>
      <color theme="1"/>
      <name val="方正楷体_GBK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1"/>
      <color theme="1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  <fill>
      <patternFill patternType="darkTrellis">
        <fgColor rgb="FFEBEFF3"/>
        <bgColor rgb="FFEBEFF3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0">
    <border>
      <left/>
      <right/>
      <top/>
      <bottom/>
      <diagonal/>
    </border>
    <border>
      <left style="thin">
        <color rgb="FFB3B3B3"/>
      </left>
      <right style="thin">
        <color rgb="FFB3B3B3"/>
      </right>
      <top style="thin">
        <color rgb="FFB3B3B3"/>
      </top>
      <bottom style="thin">
        <color rgb="FFB3B3B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4777D"/>
      </left>
      <right style="thin">
        <color rgb="FF74777D"/>
      </right>
      <top style="thin">
        <color rgb="FF74777D"/>
      </top>
      <bottom style="thin">
        <color rgb="FF74777D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24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25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5" borderId="24" applyNumberFormat="0" applyAlignment="0" applyProtection="0">
      <alignment vertical="center"/>
    </xf>
    <xf numFmtId="0" fontId="32" fillId="15" borderId="28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vertical="center"/>
    </xf>
    <xf numFmtId="40" fontId="6" fillId="0" borderId="2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176" fontId="0" fillId="0" borderId="0" xfId="0" applyNumberFormat="1">
      <alignment vertical="center"/>
    </xf>
    <xf numFmtId="177" fontId="12" fillId="0" borderId="0" xfId="0" applyNumberFormat="1" applyFont="1" applyAlignment="1">
      <alignment vertical="center"/>
    </xf>
    <xf numFmtId="0" fontId="13" fillId="0" borderId="0" xfId="0" applyFont="1" applyFill="1" applyAlignment="1">
      <alignment horizontal="center" vertical="center"/>
    </xf>
    <xf numFmtId="176" fontId="13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176" fontId="0" fillId="0" borderId="0" xfId="0" applyNumberForma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76" fontId="11" fillId="0" borderId="11" xfId="0" applyNumberFormat="1" applyFont="1" applyBorder="1">
      <alignment vertical="center"/>
    </xf>
    <xf numFmtId="0" fontId="0" fillId="0" borderId="12" xfId="0" applyBorder="1">
      <alignment vertical="center"/>
    </xf>
    <xf numFmtId="0" fontId="11" fillId="0" borderId="13" xfId="0" applyFont="1" applyBorder="1" applyAlignment="1">
      <alignment horizontal="left" vertical="center"/>
    </xf>
    <xf numFmtId="0" fontId="11" fillId="0" borderId="10" xfId="0" applyFont="1" applyBorder="1">
      <alignment vertical="center"/>
    </xf>
    <xf numFmtId="0" fontId="11" fillId="0" borderId="12" xfId="0" applyFont="1" applyBorder="1">
      <alignment vertical="center"/>
    </xf>
    <xf numFmtId="0" fontId="0" fillId="0" borderId="13" xfId="0" applyBorder="1" applyAlignment="1">
      <alignment horizontal="left" vertical="center" indent="1"/>
    </xf>
    <xf numFmtId="0" fontId="0" fillId="0" borderId="10" xfId="0" applyBorder="1">
      <alignment vertical="center"/>
    </xf>
    <xf numFmtId="176" fontId="0" fillId="0" borderId="11" xfId="0" applyNumberFormat="1" applyBorder="1">
      <alignment vertical="center"/>
    </xf>
    <xf numFmtId="0" fontId="0" fillId="0" borderId="13" xfId="0" applyBorder="1" applyAlignment="1">
      <alignment horizontal="left" vertical="center" indent="2"/>
    </xf>
    <xf numFmtId="176" fontId="0" fillId="0" borderId="11" xfId="0" applyNumberFormat="1" applyFont="1" applyBorder="1">
      <alignment vertical="center"/>
    </xf>
    <xf numFmtId="0" fontId="15" fillId="0" borderId="10" xfId="0" applyFont="1" applyBorder="1">
      <alignment vertical="center"/>
    </xf>
    <xf numFmtId="176" fontId="0" fillId="0" borderId="14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left" vertical="center" indent="2"/>
    </xf>
    <xf numFmtId="0" fontId="0" fillId="0" borderId="17" xfId="0" applyBorder="1">
      <alignment vertical="center"/>
    </xf>
    <xf numFmtId="0" fontId="11" fillId="0" borderId="17" xfId="0" applyFont="1" applyBorder="1">
      <alignment vertical="center"/>
    </xf>
    <xf numFmtId="176" fontId="11" fillId="0" borderId="14" xfId="0" applyNumberFormat="1" applyFont="1" applyBorder="1">
      <alignment vertical="center"/>
    </xf>
    <xf numFmtId="0" fontId="0" fillId="0" borderId="18" xfId="0" applyBorder="1" applyAlignment="1">
      <alignment horizontal="left" vertical="center" indent="2"/>
    </xf>
    <xf numFmtId="0" fontId="0" fillId="0" borderId="19" xfId="0" applyBorder="1">
      <alignment vertical="center"/>
    </xf>
    <xf numFmtId="176" fontId="0" fillId="0" borderId="20" xfId="0" applyNumberFormat="1" applyBorder="1">
      <alignment vertical="center"/>
    </xf>
    <xf numFmtId="0" fontId="0" fillId="0" borderId="2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954.4737615741" refreshedBy="熊钦松" recordCount="120">
  <cacheSource type="worksheet">
    <worksheetSource ref="K1:U1048576" sheet="Sheet1"/>
  </cacheSource>
  <cacheFields count="11">
    <cacheField name="类编码" numFmtId="49">
      <sharedItems containsString="0" containsBlank="1" containsNumber="1" containsInteger="1" minValue="0" maxValue="232" count="7">
        <n v="229"/>
        <n v="213"/>
        <n v="212"/>
        <n v="208"/>
        <n v="214"/>
        <n v="232"/>
        <m/>
      </sharedItems>
    </cacheField>
    <cacheField name="款编码" numFmtId="49">
      <sharedItems containsString="0" containsBlank="1" containsNumber="1" containsInteger="1" minValue="0" maxValue="23204" count="12">
        <n v="22960"/>
        <n v="21367"/>
        <n v="21208"/>
        <n v="20822"/>
        <n v="20823"/>
        <n v="21214"/>
        <n v="21462"/>
        <n v="21211"/>
        <n v="21213"/>
        <n v="21366"/>
        <n v="23204"/>
        <m/>
      </sharedItems>
    </cacheField>
    <cacheField name="功能科目" numFmtId="49">
      <sharedItems containsBlank="1" containsNumber="1" containsInteger="1" containsMixedTypes="1" count="20">
        <n v="2296099"/>
        <n v="2296004"/>
        <n v="2296003"/>
        <n v="2136799"/>
        <s v="2120804"/>
        <n v="2120899"/>
        <s v="2120802"/>
        <n v="2120804"/>
        <n v="2082201"/>
        <n v="2082202"/>
        <n v="2082302"/>
        <n v="2296002"/>
        <n v="2296006"/>
        <n v="2121401"/>
        <n v="2146299"/>
        <n v="21211"/>
        <n v="2121399"/>
        <n v="2136601"/>
        <n v="2320411"/>
        <m/>
      </sharedItems>
    </cacheField>
    <cacheField name="功能科目2" numFmtId="0">
      <sharedItems containsBlank="1" count="18">
        <s v="2296099-用于其他社会公益事业的彩票公益金支出"/>
        <s v="2296004-用于教育事业的彩票公益金支出"/>
        <s v="2296003-用于体育事业的彩票公益金支出"/>
        <s v="2136799-其他三峡水库库区基金支出"/>
        <s v="2120899-其他国有土地使用权出让收入安排的支出"/>
        <s v="2120804-农村基础设施建设支出"/>
        <s v="2082201-移民补助"/>
        <s v="2082202-基础设施建设和经济发展"/>
        <s v="2082302-基础设施建设和经济发展"/>
        <s v="2296002-用于社会福利的彩票公益金支出"/>
        <s v="2296006-用于残疾人事业的彩票公益金支出"/>
        <s v="2121401-污水处理设施建设和运营"/>
        <s v="2146299-其他车辆通行费安排的支出"/>
        <s v="21211-农业土地开发资金安排的支出"/>
        <s v="2121399-其他城市基础设施配套费安排的支出"/>
        <s v="2136601-基础设施建设和经济发展"/>
        <s v="2320411-国有土地使用权出让金债务付息支出"/>
        <m/>
      </sharedItems>
    </cacheField>
    <cacheField name="经济科目" numFmtId="0">
      <sharedItems containsBlank="1" count="12">
        <s v="30227-委托业务费"/>
        <s v="30201-办公费"/>
        <s v="30299-其他商品和服务支出"/>
        <s v="31005-基础设施建设"/>
        <s v="31204-费用补贴"/>
        <s v="39999-其他支出"/>
        <s v="31099-其他资本性支出"/>
        <s v="30305-生活补助"/>
        <s v="30306-救济费"/>
        <s v="30213-维修（护）费"/>
        <s v="30226-劳务费"/>
        <m/>
      </sharedItems>
    </cacheField>
    <cacheField name="政府科目" numFmtId="0">
      <sharedItems containsBlank="1" count="17">
        <s v="50502-商品和服务支出"/>
        <s v="50201-办公经费"/>
        <s v="50205-委托业务费"/>
        <s v="50302-基础设施建设"/>
        <s v="50701-费用补贴"/>
        <s v="59999-其他支出"/>
        <s v="50399-其他资本性支出"/>
        <s v="50901-社会福利和救助"/>
        <s v="50209-维修（护）费"/>
        <s v="50299-其他商品和服务支出"/>
        <s v="50902-助学金"/>
        <s v="50601-资本性支出（一）"/>
        <s v="50307-大型修缮"/>
        <s v="50602-资本性支出（二）"/>
        <s v="50999-其他对个人和家庭补助"/>
        <s v="51101-国内债务付息"/>
        <m/>
      </sharedItems>
    </cacheField>
    <cacheField name="政府" numFmtId="0">
      <sharedItems containsString="0" containsBlank="1" containsNumber="1" containsInteger="1" minValue="0" maxValue="599" count="9">
        <n v="505"/>
        <n v="502"/>
        <n v="503"/>
        <n v="507"/>
        <n v="599"/>
        <n v="509"/>
        <n v="506"/>
        <n v="511"/>
        <m/>
      </sharedItems>
    </cacheField>
    <cacheField name="热点分类" numFmtId="0">
      <sharedItems containsBlank="1" count="2">
        <m/>
        <s v="003003010003-特殊儿童群体基本生活保障"/>
      </sharedItems>
    </cacheField>
    <cacheField name="本级财力" numFmtId="0">
      <sharedItems containsString="0" containsBlank="1" containsNumber="1" containsInteger="1" minValue="0" maxValue="50000000" count="6">
        <m/>
        <n v="10225750"/>
        <n v="50000000"/>
        <n v="20620000"/>
        <n v="6800000"/>
        <n v="7523685"/>
      </sharedItems>
    </cacheField>
    <cacheField name="上级补助" numFmtId="0">
      <sharedItems containsString="0" containsBlank="1" containsNumber="1" containsInteger="1" minValue="0" maxValue="8897400" count="23">
        <n v="300000"/>
        <n v="6000000"/>
        <n v="360000"/>
        <n v="1030000"/>
        <n v="1930000"/>
        <n v="3000000"/>
        <n v="350000"/>
        <n v="500000"/>
        <m/>
        <n v="8897400"/>
        <n v="1532400"/>
        <n v="5610000"/>
        <n v="760000"/>
        <n v="100000"/>
        <n v="4400000"/>
        <n v="1230000"/>
        <n v="320000"/>
        <n v="176000"/>
        <n v="2944000"/>
        <n v="368000"/>
        <n v="1400000"/>
        <n v="185000"/>
        <n v="1250000"/>
      </sharedItems>
    </cacheField>
    <cacheField name="合计" numFmtId="0">
      <sharedItems containsString="0" containsBlank="1" containsNumber="1" minValue="0" maxValue="302600000" count="83">
        <n v="300000"/>
        <n v="6000000"/>
        <n v="360000"/>
        <n v="1030000"/>
        <n v="1930000"/>
        <n v="3000000"/>
        <n v="350000"/>
        <n v="500000"/>
        <n v="10225750"/>
        <n v="8897400"/>
        <n v="50000000"/>
        <n v="20620000"/>
        <n v="6800000"/>
        <n v="7523685"/>
        <n v="1532400"/>
        <n v="5610000"/>
        <n v="760000"/>
        <n v="100000"/>
        <n v="4400000"/>
        <n v="1230000"/>
        <n v="320000"/>
        <n v="176000"/>
        <n v="2944000"/>
        <n v="368000"/>
        <n v="1400000"/>
        <n v="185000"/>
        <n v="1250000"/>
        <n v="142866.69"/>
        <n v="1536000"/>
        <n v="720600"/>
        <n v="400"/>
        <n v="2090700"/>
        <n v="1814400"/>
        <n v="1416000"/>
        <n v="10000"/>
        <n v="895692"/>
        <n v="1200"/>
        <n v="80000"/>
        <n v="120000"/>
        <n v="70000"/>
        <n v="150000"/>
        <n v="868540"/>
        <n v="144000"/>
        <n v="16800"/>
        <n v="1240000"/>
        <n v="1768187.29"/>
        <n v="365000"/>
        <n v="40000"/>
        <n v="225200"/>
        <n v="11236"/>
        <n v="30000"/>
        <n v="7183500"/>
        <n v="1642193"/>
        <n v="104400"/>
        <n v="1000000"/>
        <n v="343487.42"/>
        <n v="3000"/>
        <n v="910000"/>
        <n v="1800000"/>
        <n v="900400"/>
        <n v="31200"/>
        <n v="200000"/>
        <n v="409943"/>
        <n v="184485.7"/>
        <n v="2464000"/>
        <n v="26160"/>
        <n v="77000"/>
        <n v="333144.15"/>
        <n v="20000"/>
        <n v="15670000"/>
        <n v="3273000"/>
        <n v="8240000"/>
        <n v="60000"/>
        <n v="27200"/>
        <n v="243000"/>
        <n v="543078"/>
        <n v="900000"/>
        <n v="580000"/>
        <n v="240000"/>
        <n v="4800000"/>
        <n v="820000"/>
        <n v="302600000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">
  <r>
    <x v="0"/>
    <x v="0"/>
    <x v="0"/>
    <x v="0"/>
    <x v="0"/>
    <x v="0"/>
    <x v="0"/>
    <x v="0"/>
    <x v="0"/>
    <x v="0"/>
    <x v="0"/>
  </r>
  <r>
    <x v="0"/>
    <x v="0"/>
    <x v="0"/>
    <x v="0"/>
    <x v="0"/>
    <x v="0"/>
    <x v="0"/>
    <x v="0"/>
    <x v="0"/>
    <x v="1"/>
    <x v="1"/>
  </r>
  <r>
    <x v="0"/>
    <x v="0"/>
    <x v="1"/>
    <x v="1"/>
    <x v="1"/>
    <x v="1"/>
    <x v="1"/>
    <x v="0"/>
    <x v="0"/>
    <x v="2"/>
    <x v="2"/>
  </r>
  <r>
    <x v="0"/>
    <x v="0"/>
    <x v="2"/>
    <x v="2"/>
    <x v="0"/>
    <x v="2"/>
    <x v="1"/>
    <x v="0"/>
    <x v="0"/>
    <x v="3"/>
    <x v="3"/>
  </r>
  <r>
    <x v="0"/>
    <x v="0"/>
    <x v="2"/>
    <x v="2"/>
    <x v="1"/>
    <x v="1"/>
    <x v="1"/>
    <x v="0"/>
    <x v="0"/>
    <x v="4"/>
    <x v="4"/>
  </r>
  <r>
    <x v="0"/>
    <x v="0"/>
    <x v="2"/>
    <x v="2"/>
    <x v="0"/>
    <x v="2"/>
    <x v="1"/>
    <x v="0"/>
    <x v="0"/>
    <x v="5"/>
    <x v="5"/>
  </r>
  <r>
    <x v="0"/>
    <x v="0"/>
    <x v="2"/>
    <x v="2"/>
    <x v="1"/>
    <x v="0"/>
    <x v="0"/>
    <x v="0"/>
    <x v="0"/>
    <x v="6"/>
    <x v="6"/>
  </r>
  <r>
    <x v="1"/>
    <x v="1"/>
    <x v="3"/>
    <x v="3"/>
    <x v="2"/>
    <x v="0"/>
    <x v="0"/>
    <x v="0"/>
    <x v="0"/>
    <x v="7"/>
    <x v="7"/>
  </r>
  <r>
    <x v="2"/>
    <x v="2"/>
    <x v="4"/>
    <x v="4"/>
    <x v="3"/>
    <x v="3"/>
    <x v="2"/>
    <x v="0"/>
    <x v="1"/>
    <x v="8"/>
    <x v="8"/>
  </r>
  <r>
    <x v="2"/>
    <x v="2"/>
    <x v="5"/>
    <x v="4"/>
    <x v="3"/>
    <x v="3"/>
    <x v="2"/>
    <x v="0"/>
    <x v="0"/>
    <x v="9"/>
    <x v="9"/>
  </r>
  <r>
    <x v="2"/>
    <x v="2"/>
    <x v="4"/>
    <x v="4"/>
    <x v="4"/>
    <x v="4"/>
    <x v="3"/>
    <x v="0"/>
    <x v="2"/>
    <x v="8"/>
    <x v="10"/>
  </r>
  <r>
    <x v="2"/>
    <x v="2"/>
    <x v="6"/>
    <x v="4"/>
    <x v="5"/>
    <x v="5"/>
    <x v="4"/>
    <x v="0"/>
    <x v="3"/>
    <x v="8"/>
    <x v="11"/>
  </r>
  <r>
    <x v="2"/>
    <x v="2"/>
    <x v="6"/>
    <x v="4"/>
    <x v="0"/>
    <x v="2"/>
    <x v="1"/>
    <x v="0"/>
    <x v="4"/>
    <x v="8"/>
    <x v="12"/>
  </r>
  <r>
    <x v="2"/>
    <x v="2"/>
    <x v="4"/>
    <x v="4"/>
    <x v="0"/>
    <x v="2"/>
    <x v="1"/>
    <x v="0"/>
    <x v="5"/>
    <x v="8"/>
    <x v="13"/>
  </r>
  <r>
    <x v="2"/>
    <x v="2"/>
    <x v="7"/>
    <x v="5"/>
    <x v="0"/>
    <x v="2"/>
    <x v="1"/>
    <x v="0"/>
    <x v="0"/>
    <x v="10"/>
    <x v="14"/>
  </r>
  <r>
    <x v="2"/>
    <x v="2"/>
    <x v="7"/>
    <x v="5"/>
    <x v="6"/>
    <x v="6"/>
    <x v="2"/>
    <x v="0"/>
    <x v="0"/>
    <x v="11"/>
    <x v="15"/>
  </r>
  <r>
    <x v="3"/>
    <x v="3"/>
    <x v="8"/>
    <x v="6"/>
    <x v="7"/>
    <x v="7"/>
    <x v="5"/>
    <x v="0"/>
    <x v="0"/>
    <x v="12"/>
    <x v="16"/>
  </r>
  <r>
    <x v="3"/>
    <x v="3"/>
    <x v="9"/>
    <x v="7"/>
    <x v="0"/>
    <x v="2"/>
    <x v="1"/>
    <x v="0"/>
    <x v="0"/>
    <x v="13"/>
    <x v="17"/>
  </r>
  <r>
    <x v="3"/>
    <x v="3"/>
    <x v="9"/>
    <x v="7"/>
    <x v="3"/>
    <x v="3"/>
    <x v="2"/>
    <x v="0"/>
    <x v="0"/>
    <x v="14"/>
    <x v="18"/>
  </r>
  <r>
    <x v="3"/>
    <x v="4"/>
    <x v="10"/>
    <x v="8"/>
    <x v="3"/>
    <x v="3"/>
    <x v="2"/>
    <x v="0"/>
    <x v="0"/>
    <x v="15"/>
    <x v="19"/>
  </r>
  <r>
    <x v="0"/>
    <x v="0"/>
    <x v="11"/>
    <x v="9"/>
    <x v="8"/>
    <x v="7"/>
    <x v="5"/>
    <x v="1"/>
    <x v="0"/>
    <x v="16"/>
    <x v="20"/>
  </r>
  <r>
    <x v="0"/>
    <x v="0"/>
    <x v="11"/>
    <x v="9"/>
    <x v="8"/>
    <x v="7"/>
    <x v="5"/>
    <x v="0"/>
    <x v="0"/>
    <x v="17"/>
    <x v="21"/>
  </r>
  <r>
    <x v="0"/>
    <x v="0"/>
    <x v="11"/>
    <x v="9"/>
    <x v="9"/>
    <x v="8"/>
    <x v="1"/>
    <x v="0"/>
    <x v="0"/>
    <x v="18"/>
    <x v="22"/>
  </r>
  <r>
    <x v="0"/>
    <x v="0"/>
    <x v="11"/>
    <x v="9"/>
    <x v="0"/>
    <x v="2"/>
    <x v="1"/>
    <x v="0"/>
    <x v="0"/>
    <x v="19"/>
    <x v="23"/>
  </r>
  <r>
    <x v="0"/>
    <x v="0"/>
    <x v="11"/>
    <x v="9"/>
    <x v="2"/>
    <x v="9"/>
    <x v="1"/>
    <x v="0"/>
    <x v="0"/>
    <x v="19"/>
    <x v="23"/>
  </r>
  <r>
    <x v="0"/>
    <x v="0"/>
    <x v="11"/>
    <x v="9"/>
    <x v="9"/>
    <x v="8"/>
    <x v="1"/>
    <x v="0"/>
    <x v="0"/>
    <x v="20"/>
    <x v="24"/>
  </r>
  <r>
    <x v="0"/>
    <x v="0"/>
    <x v="2"/>
    <x v="2"/>
    <x v="1"/>
    <x v="1"/>
    <x v="1"/>
    <x v="0"/>
    <x v="0"/>
    <x v="21"/>
    <x v="25"/>
  </r>
  <r>
    <x v="0"/>
    <x v="0"/>
    <x v="12"/>
    <x v="10"/>
    <x v="10"/>
    <x v="2"/>
    <x v="1"/>
    <x v="0"/>
    <x v="0"/>
    <x v="22"/>
    <x v="26"/>
  </r>
  <r>
    <x v="1"/>
    <x v="1"/>
    <x v="3"/>
    <x v="3"/>
    <x v="11"/>
    <x v="0"/>
    <x v="0"/>
    <x v="0"/>
    <x v="0"/>
    <x v="8"/>
    <x v="27"/>
  </r>
  <r>
    <x v="2"/>
    <x v="2"/>
    <x v="5"/>
    <x v="4"/>
    <x v="11"/>
    <x v="5"/>
    <x v="4"/>
    <x v="0"/>
    <x v="0"/>
    <x v="8"/>
    <x v="28"/>
  </r>
  <r>
    <x v="2"/>
    <x v="2"/>
    <x v="5"/>
    <x v="4"/>
    <x v="11"/>
    <x v="5"/>
    <x v="4"/>
    <x v="0"/>
    <x v="0"/>
    <x v="8"/>
    <x v="29"/>
  </r>
  <r>
    <x v="2"/>
    <x v="2"/>
    <x v="5"/>
    <x v="4"/>
    <x v="11"/>
    <x v="3"/>
    <x v="2"/>
    <x v="0"/>
    <x v="0"/>
    <x v="8"/>
    <x v="30"/>
  </r>
  <r>
    <x v="2"/>
    <x v="2"/>
    <x v="5"/>
    <x v="4"/>
    <x v="11"/>
    <x v="5"/>
    <x v="4"/>
    <x v="0"/>
    <x v="0"/>
    <x v="8"/>
    <x v="31"/>
  </r>
  <r>
    <x v="2"/>
    <x v="2"/>
    <x v="5"/>
    <x v="4"/>
    <x v="11"/>
    <x v="3"/>
    <x v="2"/>
    <x v="0"/>
    <x v="0"/>
    <x v="8"/>
    <x v="32"/>
  </r>
  <r>
    <x v="2"/>
    <x v="2"/>
    <x v="5"/>
    <x v="4"/>
    <x v="11"/>
    <x v="3"/>
    <x v="2"/>
    <x v="0"/>
    <x v="0"/>
    <x v="8"/>
    <x v="33"/>
  </r>
  <r>
    <x v="0"/>
    <x v="0"/>
    <x v="2"/>
    <x v="2"/>
    <x v="11"/>
    <x v="0"/>
    <x v="0"/>
    <x v="0"/>
    <x v="0"/>
    <x v="8"/>
    <x v="34"/>
  </r>
  <r>
    <x v="0"/>
    <x v="0"/>
    <x v="2"/>
    <x v="2"/>
    <x v="11"/>
    <x v="9"/>
    <x v="1"/>
    <x v="0"/>
    <x v="0"/>
    <x v="8"/>
    <x v="35"/>
  </r>
  <r>
    <x v="3"/>
    <x v="3"/>
    <x v="8"/>
    <x v="6"/>
    <x v="11"/>
    <x v="7"/>
    <x v="5"/>
    <x v="0"/>
    <x v="0"/>
    <x v="8"/>
    <x v="36"/>
  </r>
  <r>
    <x v="0"/>
    <x v="0"/>
    <x v="2"/>
    <x v="2"/>
    <x v="11"/>
    <x v="0"/>
    <x v="0"/>
    <x v="0"/>
    <x v="0"/>
    <x v="8"/>
    <x v="37"/>
  </r>
  <r>
    <x v="0"/>
    <x v="0"/>
    <x v="2"/>
    <x v="2"/>
    <x v="11"/>
    <x v="0"/>
    <x v="0"/>
    <x v="0"/>
    <x v="0"/>
    <x v="8"/>
    <x v="38"/>
  </r>
  <r>
    <x v="0"/>
    <x v="0"/>
    <x v="2"/>
    <x v="2"/>
    <x v="11"/>
    <x v="0"/>
    <x v="0"/>
    <x v="0"/>
    <x v="0"/>
    <x v="8"/>
    <x v="38"/>
  </r>
  <r>
    <x v="0"/>
    <x v="0"/>
    <x v="2"/>
    <x v="2"/>
    <x v="11"/>
    <x v="0"/>
    <x v="0"/>
    <x v="0"/>
    <x v="0"/>
    <x v="8"/>
    <x v="39"/>
  </r>
  <r>
    <x v="0"/>
    <x v="0"/>
    <x v="2"/>
    <x v="2"/>
    <x v="11"/>
    <x v="0"/>
    <x v="0"/>
    <x v="0"/>
    <x v="0"/>
    <x v="8"/>
    <x v="40"/>
  </r>
  <r>
    <x v="0"/>
    <x v="0"/>
    <x v="2"/>
    <x v="2"/>
    <x v="11"/>
    <x v="8"/>
    <x v="1"/>
    <x v="0"/>
    <x v="0"/>
    <x v="8"/>
    <x v="41"/>
  </r>
  <r>
    <x v="0"/>
    <x v="0"/>
    <x v="2"/>
    <x v="2"/>
    <x v="11"/>
    <x v="0"/>
    <x v="0"/>
    <x v="0"/>
    <x v="0"/>
    <x v="8"/>
    <x v="42"/>
  </r>
  <r>
    <x v="0"/>
    <x v="0"/>
    <x v="11"/>
    <x v="9"/>
    <x v="11"/>
    <x v="10"/>
    <x v="5"/>
    <x v="0"/>
    <x v="0"/>
    <x v="8"/>
    <x v="43"/>
  </r>
  <r>
    <x v="0"/>
    <x v="0"/>
    <x v="12"/>
    <x v="10"/>
    <x v="11"/>
    <x v="7"/>
    <x v="5"/>
    <x v="0"/>
    <x v="0"/>
    <x v="8"/>
    <x v="44"/>
  </r>
  <r>
    <x v="0"/>
    <x v="0"/>
    <x v="12"/>
    <x v="10"/>
    <x v="11"/>
    <x v="7"/>
    <x v="5"/>
    <x v="0"/>
    <x v="0"/>
    <x v="8"/>
    <x v="17"/>
  </r>
  <r>
    <x v="0"/>
    <x v="0"/>
    <x v="11"/>
    <x v="9"/>
    <x v="11"/>
    <x v="8"/>
    <x v="1"/>
    <x v="0"/>
    <x v="0"/>
    <x v="8"/>
    <x v="45"/>
  </r>
  <r>
    <x v="0"/>
    <x v="0"/>
    <x v="11"/>
    <x v="9"/>
    <x v="11"/>
    <x v="8"/>
    <x v="1"/>
    <x v="0"/>
    <x v="0"/>
    <x v="8"/>
    <x v="2"/>
  </r>
  <r>
    <x v="0"/>
    <x v="0"/>
    <x v="11"/>
    <x v="9"/>
    <x v="11"/>
    <x v="1"/>
    <x v="1"/>
    <x v="0"/>
    <x v="0"/>
    <x v="8"/>
    <x v="46"/>
  </r>
  <r>
    <x v="0"/>
    <x v="0"/>
    <x v="11"/>
    <x v="9"/>
    <x v="11"/>
    <x v="1"/>
    <x v="1"/>
    <x v="0"/>
    <x v="0"/>
    <x v="8"/>
    <x v="47"/>
  </r>
  <r>
    <x v="0"/>
    <x v="0"/>
    <x v="11"/>
    <x v="9"/>
    <x v="11"/>
    <x v="10"/>
    <x v="5"/>
    <x v="0"/>
    <x v="0"/>
    <x v="8"/>
    <x v="48"/>
  </r>
  <r>
    <x v="0"/>
    <x v="0"/>
    <x v="11"/>
    <x v="9"/>
    <x v="11"/>
    <x v="1"/>
    <x v="1"/>
    <x v="0"/>
    <x v="0"/>
    <x v="8"/>
    <x v="46"/>
  </r>
  <r>
    <x v="0"/>
    <x v="0"/>
    <x v="1"/>
    <x v="1"/>
    <x v="11"/>
    <x v="0"/>
    <x v="0"/>
    <x v="0"/>
    <x v="0"/>
    <x v="8"/>
    <x v="49"/>
  </r>
  <r>
    <x v="0"/>
    <x v="0"/>
    <x v="1"/>
    <x v="1"/>
    <x v="11"/>
    <x v="0"/>
    <x v="0"/>
    <x v="0"/>
    <x v="0"/>
    <x v="8"/>
    <x v="50"/>
  </r>
  <r>
    <x v="0"/>
    <x v="0"/>
    <x v="1"/>
    <x v="1"/>
    <x v="11"/>
    <x v="0"/>
    <x v="0"/>
    <x v="0"/>
    <x v="0"/>
    <x v="8"/>
    <x v="51"/>
  </r>
  <r>
    <x v="2"/>
    <x v="2"/>
    <x v="7"/>
    <x v="5"/>
    <x v="11"/>
    <x v="6"/>
    <x v="2"/>
    <x v="0"/>
    <x v="0"/>
    <x v="8"/>
    <x v="52"/>
  </r>
  <r>
    <x v="2"/>
    <x v="5"/>
    <x v="13"/>
    <x v="11"/>
    <x v="11"/>
    <x v="0"/>
    <x v="0"/>
    <x v="0"/>
    <x v="0"/>
    <x v="8"/>
    <x v="17"/>
  </r>
  <r>
    <x v="0"/>
    <x v="0"/>
    <x v="11"/>
    <x v="9"/>
    <x v="11"/>
    <x v="7"/>
    <x v="5"/>
    <x v="0"/>
    <x v="0"/>
    <x v="8"/>
    <x v="53"/>
  </r>
  <r>
    <x v="0"/>
    <x v="0"/>
    <x v="2"/>
    <x v="2"/>
    <x v="11"/>
    <x v="0"/>
    <x v="0"/>
    <x v="0"/>
    <x v="0"/>
    <x v="8"/>
    <x v="54"/>
  </r>
  <r>
    <x v="0"/>
    <x v="0"/>
    <x v="12"/>
    <x v="10"/>
    <x v="11"/>
    <x v="7"/>
    <x v="5"/>
    <x v="0"/>
    <x v="0"/>
    <x v="8"/>
    <x v="55"/>
  </r>
  <r>
    <x v="3"/>
    <x v="3"/>
    <x v="9"/>
    <x v="7"/>
    <x v="11"/>
    <x v="6"/>
    <x v="2"/>
    <x v="0"/>
    <x v="0"/>
    <x v="8"/>
    <x v="56"/>
  </r>
  <r>
    <x v="0"/>
    <x v="0"/>
    <x v="2"/>
    <x v="2"/>
    <x v="11"/>
    <x v="9"/>
    <x v="1"/>
    <x v="0"/>
    <x v="0"/>
    <x v="8"/>
    <x v="57"/>
  </r>
  <r>
    <x v="4"/>
    <x v="6"/>
    <x v="14"/>
    <x v="12"/>
    <x v="11"/>
    <x v="11"/>
    <x v="6"/>
    <x v="0"/>
    <x v="0"/>
    <x v="8"/>
    <x v="58"/>
  </r>
  <r>
    <x v="2"/>
    <x v="2"/>
    <x v="5"/>
    <x v="4"/>
    <x v="11"/>
    <x v="3"/>
    <x v="2"/>
    <x v="0"/>
    <x v="0"/>
    <x v="8"/>
    <x v="59"/>
  </r>
  <r>
    <x v="0"/>
    <x v="0"/>
    <x v="11"/>
    <x v="9"/>
    <x v="11"/>
    <x v="7"/>
    <x v="5"/>
    <x v="0"/>
    <x v="0"/>
    <x v="8"/>
    <x v="60"/>
  </r>
  <r>
    <x v="0"/>
    <x v="0"/>
    <x v="2"/>
    <x v="2"/>
    <x v="11"/>
    <x v="0"/>
    <x v="0"/>
    <x v="0"/>
    <x v="0"/>
    <x v="8"/>
    <x v="61"/>
  </r>
  <r>
    <x v="0"/>
    <x v="0"/>
    <x v="2"/>
    <x v="2"/>
    <x v="11"/>
    <x v="0"/>
    <x v="0"/>
    <x v="0"/>
    <x v="0"/>
    <x v="8"/>
    <x v="61"/>
  </r>
  <r>
    <x v="0"/>
    <x v="0"/>
    <x v="2"/>
    <x v="2"/>
    <x v="11"/>
    <x v="0"/>
    <x v="0"/>
    <x v="0"/>
    <x v="0"/>
    <x v="8"/>
    <x v="17"/>
  </r>
  <r>
    <x v="0"/>
    <x v="0"/>
    <x v="2"/>
    <x v="2"/>
    <x v="11"/>
    <x v="0"/>
    <x v="0"/>
    <x v="0"/>
    <x v="0"/>
    <x v="8"/>
    <x v="61"/>
  </r>
  <r>
    <x v="0"/>
    <x v="0"/>
    <x v="0"/>
    <x v="0"/>
    <x v="11"/>
    <x v="2"/>
    <x v="1"/>
    <x v="0"/>
    <x v="0"/>
    <x v="8"/>
    <x v="62"/>
  </r>
  <r>
    <x v="2"/>
    <x v="7"/>
    <x v="15"/>
    <x v="13"/>
    <x v="11"/>
    <x v="12"/>
    <x v="2"/>
    <x v="0"/>
    <x v="0"/>
    <x v="8"/>
    <x v="6"/>
  </r>
  <r>
    <x v="0"/>
    <x v="0"/>
    <x v="2"/>
    <x v="2"/>
    <x v="11"/>
    <x v="9"/>
    <x v="1"/>
    <x v="0"/>
    <x v="0"/>
    <x v="8"/>
    <x v="63"/>
  </r>
  <r>
    <x v="2"/>
    <x v="2"/>
    <x v="5"/>
    <x v="4"/>
    <x v="11"/>
    <x v="3"/>
    <x v="2"/>
    <x v="0"/>
    <x v="0"/>
    <x v="8"/>
    <x v="64"/>
  </r>
  <r>
    <x v="0"/>
    <x v="0"/>
    <x v="0"/>
    <x v="0"/>
    <x v="11"/>
    <x v="2"/>
    <x v="1"/>
    <x v="0"/>
    <x v="0"/>
    <x v="8"/>
    <x v="65"/>
  </r>
  <r>
    <x v="0"/>
    <x v="0"/>
    <x v="11"/>
    <x v="9"/>
    <x v="11"/>
    <x v="9"/>
    <x v="1"/>
    <x v="0"/>
    <x v="0"/>
    <x v="8"/>
    <x v="66"/>
  </r>
  <r>
    <x v="0"/>
    <x v="0"/>
    <x v="0"/>
    <x v="0"/>
    <x v="11"/>
    <x v="0"/>
    <x v="0"/>
    <x v="0"/>
    <x v="0"/>
    <x v="8"/>
    <x v="67"/>
  </r>
  <r>
    <x v="0"/>
    <x v="0"/>
    <x v="0"/>
    <x v="0"/>
    <x v="11"/>
    <x v="0"/>
    <x v="0"/>
    <x v="0"/>
    <x v="0"/>
    <x v="8"/>
    <x v="68"/>
  </r>
  <r>
    <x v="2"/>
    <x v="2"/>
    <x v="7"/>
    <x v="5"/>
    <x v="11"/>
    <x v="6"/>
    <x v="2"/>
    <x v="0"/>
    <x v="0"/>
    <x v="8"/>
    <x v="69"/>
  </r>
  <r>
    <x v="2"/>
    <x v="2"/>
    <x v="5"/>
    <x v="4"/>
    <x v="11"/>
    <x v="13"/>
    <x v="6"/>
    <x v="0"/>
    <x v="0"/>
    <x v="8"/>
    <x v="70"/>
  </r>
  <r>
    <x v="2"/>
    <x v="2"/>
    <x v="5"/>
    <x v="4"/>
    <x v="11"/>
    <x v="3"/>
    <x v="2"/>
    <x v="0"/>
    <x v="0"/>
    <x v="8"/>
    <x v="71"/>
  </r>
  <r>
    <x v="0"/>
    <x v="0"/>
    <x v="1"/>
    <x v="1"/>
    <x v="11"/>
    <x v="2"/>
    <x v="1"/>
    <x v="0"/>
    <x v="0"/>
    <x v="8"/>
    <x v="34"/>
  </r>
  <r>
    <x v="0"/>
    <x v="0"/>
    <x v="1"/>
    <x v="1"/>
    <x v="11"/>
    <x v="0"/>
    <x v="0"/>
    <x v="0"/>
    <x v="0"/>
    <x v="8"/>
    <x v="68"/>
  </r>
  <r>
    <x v="0"/>
    <x v="0"/>
    <x v="1"/>
    <x v="1"/>
    <x v="11"/>
    <x v="0"/>
    <x v="0"/>
    <x v="0"/>
    <x v="0"/>
    <x v="8"/>
    <x v="72"/>
  </r>
  <r>
    <x v="0"/>
    <x v="0"/>
    <x v="11"/>
    <x v="9"/>
    <x v="11"/>
    <x v="7"/>
    <x v="5"/>
    <x v="0"/>
    <x v="0"/>
    <x v="8"/>
    <x v="47"/>
  </r>
  <r>
    <x v="0"/>
    <x v="0"/>
    <x v="1"/>
    <x v="1"/>
    <x v="11"/>
    <x v="0"/>
    <x v="0"/>
    <x v="0"/>
    <x v="0"/>
    <x v="8"/>
    <x v="37"/>
  </r>
  <r>
    <x v="0"/>
    <x v="0"/>
    <x v="11"/>
    <x v="9"/>
    <x v="11"/>
    <x v="7"/>
    <x v="5"/>
    <x v="0"/>
    <x v="0"/>
    <x v="8"/>
    <x v="73"/>
  </r>
  <r>
    <x v="0"/>
    <x v="0"/>
    <x v="1"/>
    <x v="1"/>
    <x v="11"/>
    <x v="0"/>
    <x v="0"/>
    <x v="0"/>
    <x v="0"/>
    <x v="8"/>
    <x v="68"/>
  </r>
  <r>
    <x v="0"/>
    <x v="0"/>
    <x v="1"/>
    <x v="1"/>
    <x v="11"/>
    <x v="0"/>
    <x v="0"/>
    <x v="0"/>
    <x v="0"/>
    <x v="8"/>
    <x v="68"/>
  </r>
  <r>
    <x v="0"/>
    <x v="0"/>
    <x v="1"/>
    <x v="1"/>
    <x v="11"/>
    <x v="0"/>
    <x v="0"/>
    <x v="0"/>
    <x v="0"/>
    <x v="8"/>
    <x v="68"/>
  </r>
  <r>
    <x v="0"/>
    <x v="0"/>
    <x v="1"/>
    <x v="1"/>
    <x v="11"/>
    <x v="0"/>
    <x v="0"/>
    <x v="0"/>
    <x v="0"/>
    <x v="8"/>
    <x v="47"/>
  </r>
  <r>
    <x v="0"/>
    <x v="0"/>
    <x v="0"/>
    <x v="0"/>
    <x v="11"/>
    <x v="0"/>
    <x v="0"/>
    <x v="0"/>
    <x v="0"/>
    <x v="8"/>
    <x v="72"/>
  </r>
  <r>
    <x v="0"/>
    <x v="0"/>
    <x v="1"/>
    <x v="1"/>
    <x v="11"/>
    <x v="0"/>
    <x v="0"/>
    <x v="0"/>
    <x v="0"/>
    <x v="8"/>
    <x v="68"/>
  </r>
  <r>
    <x v="0"/>
    <x v="0"/>
    <x v="2"/>
    <x v="2"/>
    <x v="11"/>
    <x v="9"/>
    <x v="1"/>
    <x v="0"/>
    <x v="0"/>
    <x v="8"/>
    <x v="25"/>
  </r>
  <r>
    <x v="0"/>
    <x v="0"/>
    <x v="2"/>
    <x v="2"/>
    <x v="11"/>
    <x v="1"/>
    <x v="1"/>
    <x v="0"/>
    <x v="0"/>
    <x v="8"/>
    <x v="74"/>
  </r>
  <r>
    <x v="0"/>
    <x v="0"/>
    <x v="11"/>
    <x v="9"/>
    <x v="11"/>
    <x v="12"/>
    <x v="2"/>
    <x v="0"/>
    <x v="0"/>
    <x v="8"/>
    <x v="75"/>
  </r>
  <r>
    <x v="2"/>
    <x v="8"/>
    <x v="16"/>
    <x v="14"/>
    <x v="11"/>
    <x v="2"/>
    <x v="1"/>
    <x v="0"/>
    <x v="0"/>
    <x v="8"/>
    <x v="40"/>
  </r>
  <r>
    <x v="0"/>
    <x v="0"/>
    <x v="0"/>
    <x v="0"/>
    <x v="11"/>
    <x v="12"/>
    <x v="2"/>
    <x v="0"/>
    <x v="0"/>
    <x v="8"/>
    <x v="61"/>
  </r>
  <r>
    <x v="2"/>
    <x v="7"/>
    <x v="15"/>
    <x v="13"/>
    <x v="11"/>
    <x v="11"/>
    <x v="6"/>
    <x v="0"/>
    <x v="0"/>
    <x v="8"/>
    <x v="76"/>
  </r>
  <r>
    <x v="0"/>
    <x v="0"/>
    <x v="1"/>
    <x v="1"/>
    <x v="11"/>
    <x v="0"/>
    <x v="0"/>
    <x v="0"/>
    <x v="0"/>
    <x v="8"/>
    <x v="77"/>
  </r>
  <r>
    <x v="0"/>
    <x v="0"/>
    <x v="0"/>
    <x v="0"/>
    <x v="11"/>
    <x v="14"/>
    <x v="5"/>
    <x v="0"/>
    <x v="0"/>
    <x v="8"/>
    <x v="61"/>
  </r>
  <r>
    <x v="0"/>
    <x v="0"/>
    <x v="1"/>
    <x v="1"/>
    <x v="11"/>
    <x v="0"/>
    <x v="0"/>
    <x v="0"/>
    <x v="0"/>
    <x v="8"/>
    <x v="68"/>
  </r>
  <r>
    <x v="0"/>
    <x v="0"/>
    <x v="1"/>
    <x v="1"/>
    <x v="11"/>
    <x v="0"/>
    <x v="0"/>
    <x v="0"/>
    <x v="0"/>
    <x v="8"/>
    <x v="72"/>
  </r>
  <r>
    <x v="0"/>
    <x v="0"/>
    <x v="1"/>
    <x v="1"/>
    <x v="11"/>
    <x v="0"/>
    <x v="0"/>
    <x v="0"/>
    <x v="0"/>
    <x v="8"/>
    <x v="68"/>
  </r>
  <r>
    <x v="0"/>
    <x v="0"/>
    <x v="2"/>
    <x v="2"/>
    <x v="11"/>
    <x v="0"/>
    <x v="0"/>
    <x v="0"/>
    <x v="0"/>
    <x v="8"/>
    <x v="78"/>
  </r>
  <r>
    <x v="0"/>
    <x v="0"/>
    <x v="1"/>
    <x v="1"/>
    <x v="11"/>
    <x v="0"/>
    <x v="0"/>
    <x v="0"/>
    <x v="0"/>
    <x v="8"/>
    <x v="72"/>
  </r>
  <r>
    <x v="2"/>
    <x v="2"/>
    <x v="5"/>
    <x v="4"/>
    <x v="11"/>
    <x v="2"/>
    <x v="1"/>
    <x v="0"/>
    <x v="0"/>
    <x v="8"/>
    <x v="79"/>
  </r>
  <r>
    <x v="0"/>
    <x v="0"/>
    <x v="2"/>
    <x v="2"/>
    <x v="11"/>
    <x v="0"/>
    <x v="0"/>
    <x v="0"/>
    <x v="0"/>
    <x v="8"/>
    <x v="7"/>
  </r>
  <r>
    <x v="0"/>
    <x v="0"/>
    <x v="1"/>
    <x v="1"/>
    <x v="11"/>
    <x v="0"/>
    <x v="0"/>
    <x v="0"/>
    <x v="0"/>
    <x v="8"/>
    <x v="68"/>
  </r>
  <r>
    <x v="0"/>
    <x v="0"/>
    <x v="1"/>
    <x v="1"/>
    <x v="11"/>
    <x v="0"/>
    <x v="0"/>
    <x v="0"/>
    <x v="0"/>
    <x v="8"/>
    <x v="68"/>
  </r>
  <r>
    <x v="0"/>
    <x v="0"/>
    <x v="1"/>
    <x v="1"/>
    <x v="11"/>
    <x v="0"/>
    <x v="0"/>
    <x v="0"/>
    <x v="0"/>
    <x v="8"/>
    <x v="68"/>
  </r>
  <r>
    <x v="0"/>
    <x v="0"/>
    <x v="11"/>
    <x v="9"/>
    <x v="11"/>
    <x v="3"/>
    <x v="2"/>
    <x v="0"/>
    <x v="0"/>
    <x v="8"/>
    <x v="54"/>
  </r>
  <r>
    <x v="0"/>
    <x v="0"/>
    <x v="1"/>
    <x v="1"/>
    <x v="11"/>
    <x v="0"/>
    <x v="0"/>
    <x v="0"/>
    <x v="0"/>
    <x v="8"/>
    <x v="68"/>
  </r>
  <r>
    <x v="0"/>
    <x v="0"/>
    <x v="1"/>
    <x v="1"/>
    <x v="11"/>
    <x v="0"/>
    <x v="0"/>
    <x v="0"/>
    <x v="0"/>
    <x v="8"/>
    <x v="68"/>
  </r>
  <r>
    <x v="0"/>
    <x v="0"/>
    <x v="1"/>
    <x v="1"/>
    <x v="11"/>
    <x v="0"/>
    <x v="0"/>
    <x v="0"/>
    <x v="0"/>
    <x v="8"/>
    <x v="68"/>
  </r>
  <r>
    <x v="0"/>
    <x v="0"/>
    <x v="1"/>
    <x v="1"/>
    <x v="11"/>
    <x v="0"/>
    <x v="0"/>
    <x v="0"/>
    <x v="0"/>
    <x v="8"/>
    <x v="68"/>
  </r>
  <r>
    <x v="1"/>
    <x v="9"/>
    <x v="17"/>
    <x v="15"/>
    <x v="11"/>
    <x v="3"/>
    <x v="2"/>
    <x v="0"/>
    <x v="0"/>
    <x v="8"/>
    <x v="80"/>
  </r>
  <r>
    <x v="5"/>
    <x v="10"/>
    <x v="18"/>
    <x v="16"/>
    <x v="11"/>
    <x v="15"/>
    <x v="7"/>
    <x v="0"/>
    <x v="0"/>
    <x v="8"/>
    <x v="81"/>
  </r>
  <r>
    <x v="6"/>
    <x v="11"/>
    <x v="19"/>
    <x v="17"/>
    <x v="11"/>
    <x v="16"/>
    <x v="8"/>
    <x v="0"/>
    <x v="0"/>
    <x v="8"/>
    <x v="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D43" firstHeaderRow="1" firstDataRow="1" firstDataCol="3"/>
  <pivotFields count="11">
    <pivotField axis="axisRow" compact="0" showAll="0">
      <items count="8">
        <item x="3"/>
        <item x="2"/>
        <item x="1"/>
        <item x="4"/>
        <item x="0"/>
        <item x="5"/>
        <item x="6"/>
        <item t="default"/>
      </items>
    </pivotField>
    <pivotField axis="axisRow" compact="0" showAll="0">
      <items count="13">
        <item x="3"/>
        <item x="4"/>
        <item x="2"/>
        <item x="7"/>
        <item x="8"/>
        <item x="5"/>
        <item x="9"/>
        <item x="1"/>
        <item x="6"/>
        <item x="0"/>
        <item x="10"/>
        <item x="11"/>
        <item t="default"/>
      </items>
    </pivotField>
    <pivotField axis="axisRow" compact="0" showAll="0">
      <items count="21">
        <item x="15"/>
        <item x="8"/>
        <item x="9"/>
        <item x="10"/>
        <item x="7"/>
        <item x="5"/>
        <item x="16"/>
        <item x="13"/>
        <item x="17"/>
        <item x="3"/>
        <item x="14"/>
        <item x="11"/>
        <item x="2"/>
        <item x="1"/>
        <item x="12"/>
        <item x="0"/>
        <item x="18"/>
        <item x="6"/>
        <item x="4"/>
        <item x="19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dataField="1" compact="0" showAll="0">
      <items count="84">
        <item x="30"/>
        <item x="36"/>
        <item x="56"/>
        <item x="34"/>
        <item x="49"/>
        <item x="43"/>
        <item x="68"/>
        <item x="65"/>
        <item x="73"/>
        <item x="50"/>
        <item x="60"/>
        <item x="47"/>
        <item x="72"/>
        <item x="39"/>
        <item x="66"/>
        <item x="37"/>
        <item x="17"/>
        <item x="53"/>
        <item x="38"/>
        <item x="27"/>
        <item x="42"/>
        <item x="40"/>
        <item x="21"/>
        <item x="63"/>
        <item x="25"/>
        <item x="61"/>
        <item x="48"/>
        <item x="78"/>
        <item x="74"/>
        <item x="0"/>
        <item x="20"/>
        <item x="67"/>
        <item x="55"/>
        <item x="6"/>
        <item x="2"/>
        <item x="46"/>
        <item x="23"/>
        <item x="62"/>
        <item x="7"/>
        <item x="75"/>
        <item x="77"/>
        <item x="29"/>
        <item x="16"/>
        <item x="80"/>
        <item x="41"/>
        <item x="35"/>
        <item x="76"/>
        <item x="59"/>
        <item x="57"/>
        <item x="54"/>
        <item x="3"/>
        <item x="19"/>
        <item x="44"/>
        <item x="26"/>
        <item x="24"/>
        <item x="33"/>
        <item x="14"/>
        <item x="28"/>
        <item x="52"/>
        <item x="45"/>
        <item x="58"/>
        <item x="32"/>
        <item x="4"/>
        <item x="31"/>
        <item x="64"/>
        <item x="22"/>
        <item x="5"/>
        <item x="70"/>
        <item x="18"/>
        <item x="79"/>
        <item x="15"/>
        <item x="1"/>
        <item x="12"/>
        <item x="51"/>
        <item x="13"/>
        <item x="71"/>
        <item x="9"/>
        <item x="8"/>
        <item x="69"/>
        <item x="11"/>
        <item x="10"/>
        <item x="81"/>
        <item x="82"/>
        <item t="default"/>
      </items>
    </pivotField>
  </pivotFields>
  <rowFields count="3">
    <field x="0"/>
    <field x="1"/>
    <field x="2"/>
  </rowFields>
  <rowItems count="40">
    <i>
      <x/>
    </i>
    <i r="1">
      <x/>
    </i>
    <i r="2">
      <x v="1"/>
    </i>
    <i r="2">
      <x v="2"/>
    </i>
    <i r="1">
      <x v="1"/>
    </i>
    <i r="2">
      <x v="3"/>
    </i>
    <i>
      <x v="1"/>
    </i>
    <i r="1">
      <x v="2"/>
    </i>
    <i r="2">
      <x v="4"/>
    </i>
    <i r="2">
      <x v="5"/>
    </i>
    <i r="2">
      <x v="17"/>
    </i>
    <i r="2">
      <x v="18"/>
    </i>
    <i r="1">
      <x v="3"/>
    </i>
    <i r="2">
      <x/>
    </i>
    <i r="1">
      <x v="4"/>
    </i>
    <i r="2">
      <x v="6"/>
    </i>
    <i r="1">
      <x v="5"/>
    </i>
    <i r="2">
      <x v="7"/>
    </i>
    <i>
      <x v="2"/>
    </i>
    <i r="1">
      <x v="6"/>
    </i>
    <i r="2">
      <x v="8"/>
    </i>
    <i r="1">
      <x v="7"/>
    </i>
    <i r="2">
      <x v="9"/>
    </i>
    <i>
      <x v="3"/>
    </i>
    <i r="1">
      <x v="8"/>
    </i>
    <i r="2">
      <x v="10"/>
    </i>
    <i>
      <x v="4"/>
    </i>
    <i r="1">
      <x v="9"/>
    </i>
    <i r="2">
      <x v="11"/>
    </i>
    <i r="2">
      <x v="12"/>
    </i>
    <i r="2">
      <x v="13"/>
    </i>
    <i r="2">
      <x v="14"/>
    </i>
    <i r="2">
      <x v="15"/>
    </i>
    <i>
      <x v="5"/>
    </i>
    <i r="1">
      <x v="10"/>
    </i>
    <i r="2">
      <x v="16"/>
    </i>
    <i>
      <x v="6"/>
    </i>
    <i r="1">
      <x v="11"/>
    </i>
    <i r="2">
      <x v="19"/>
    </i>
    <i t="grand">
      <x/>
    </i>
  </rowItems>
  <colItems count="1">
    <i/>
  </colItems>
  <dataFields count="1">
    <dataField name="求和项:合计" fld="10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abSelected="1" workbookViewId="0">
      <selection activeCell="E13" sqref="E13"/>
    </sheetView>
  </sheetViews>
  <sheetFormatPr defaultColWidth="9" defaultRowHeight="13.5" outlineLevelCol="3"/>
  <cols>
    <col min="1" max="1" width="14.875" customWidth="1"/>
    <col min="2" max="2" width="42.5" customWidth="1"/>
    <col min="3" max="3" width="14" style="30" customWidth="1"/>
    <col min="4" max="4" width="10.25" customWidth="1"/>
  </cols>
  <sheetData>
    <row r="1" ht="28" customHeight="1" spans="1:1">
      <c r="A1" s="31" t="s">
        <v>0</v>
      </c>
    </row>
    <row r="2" s="26" customFormat="1" ht="27.75" customHeight="1" spans="1:4">
      <c r="A2" s="32" t="s">
        <v>1</v>
      </c>
      <c r="B2" s="32"/>
      <c r="C2" s="33"/>
      <c r="D2" s="32"/>
    </row>
    <row r="3" s="27" customFormat="1" ht="18.75" customHeight="1" spans="1:4">
      <c r="A3" s="34" t="s">
        <v>2</v>
      </c>
      <c r="B3" s="34"/>
      <c r="C3" s="35"/>
      <c r="D3" s="34"/>
    </row>
    <row r="4" s="26" customFormat="1" ht="15" customHeight="1" spans="1:4">
      <c r="A4" s="36" t="s">
        <v>3</v>
      </c>
      <c r="B4" s="36"/>
      <c r="C4" s="37"/>
      <c r="D4" s="38" t="s">
        <v>4</v>
      </c>
    </row>
    <row r="5" s="28" customFormat="1" ht="18" customHeight="1" spans="1:4">
      <c r="A5" s="39" t="s">
        <v>5</v>
      </c>
      <c r="B5" s="40" t="s">
        <v>6</v>
      </c>
      <c r="C5" s="41" t="s">
        <v>7</v>
      </c>
      <c r="D5" s="42"/>
    </row>
    <row r="6" spans="1:4">
      <c r="A6" s="43" t="s">
        <v>8</v>
      </c>
      <c r="B6" s="44"/>
      <c r="C6" s="45">
        <f>C7+C14+C24+C27+C35</f>
        <v>241388</v>
      </c>
      <c r="D6" s="46"/>
    </row>
    <row r="7" s="29" customFormat="1" spans="1:4">
      <c r="A7" s="47">
        <v>212</v>
      </c>
      <c r="B7" s="48" t="s">
        <v>9</v>
      </c>
      <c r="C7" s="45">
        <f>C8+C11+C12</f>
        <v>191222</v>
      </c>
      <c r="D7" s="49"/>
    </row>
    <row r="8" spans="1:4">
      <c r="A8" s="50">
        <v>21208</v>
      </c>
      <c r="B8" s="51" t="s">
        <v>10</v>
      </c>
      <c r="C8" s="52">
        <f>SUM(C9:C10)</f>
        <v>191018</v>
      </c>
      <c r="D8" s="46"/>
    </row>
    <row r="9" spans="1:4">
      <c r="A9" s="53">
        <v>2120804</v>
      </c>
      <c r="B9" s="51" t="s">
        <v>11</v>
      </c>
      <c r="C9" s="52">
        <v>27262</v>
      </c>
      <c r="D9" s="46"/>
    </row>
    <row r="10" spans="1:4">
      <c r="A10" s="53">
        <v>2120899</v>
      </c>
      <c r="B10" s="51" t="s">
        <v>12</v>
      </c>
      <c r="C10" s="52">
        <f>160492+3264</f>
        <v>163756</v>
      </c>
      <c r="D10" s="46"/>
    </row>
    <row r="11" spans="1:4">
      <c r="A11" s="50">
        <v>21211</v>
      </c>
      <c r="B11" s="51" t="s">
        <v>13</v>
      </c>
      <c r="C11" s="52">
        <v>12</v>
      </c>
      <c r="D11" s="46"/>
    </row>
    <row r="12" spans="1:4">
      <c r="A12" s="50">
        <v>21213</v>
      </c>
      <c r="B12" s="51" t="s">
        <v>14</v>
      </c>
      <c r="C12" s="52">
        <f>C13</f>
        <v>192</v>
      </c>
      <c r="D12" s="46"/>
    </row>
    <row r="13" spans="1:4">
      <c r="A13" s="53">
        <v>2121399</v>
      </c>
      <c r="B13" s="51" t="s">
        <v>15</v>
      </c>
      <c r="C13" s="52">
        <v>192</v>
      </c>
      <c r="D13" s="46"/>
    </row>
    <row r="14" s="29" customFormat="1" spans="1:4">
      <c r="A14" s="47">
        <v>213</v>
      </c>
      <c r="B14" s="48" t="s">
        <v>16</v>
      </c>
      <c r="C14" s="45">
        <f>C15+C17+C19+C22</f>
        <v>699</v>
      </c>
      <c r="D14" s="49"/>
    </row>
    <row r="15" spans="1:4">
      <c r="A15" s="50">
        <v>21366</v>
      </c>
      <c r="B15" s="51" t="s">
        <v>17</v>
      </c>
      <c r="C15" s="54">
        <f>C16</f>
        <v>0</v>
      </c>
      <c r="D15" s="46"/>
    </row>
    <row r="16" spans="1:4">
      <c r="A16" s="53">
        <v>2136601</v>
      </c>
      <c r="B16" s="51" t="s">
        <v>18</v>
      </c>
      <c r="C16" s="52">
        <v>0</v>
      </c>
      <c r="D16" s="46"/>
    </row>
    <row r="17" spans="1:4">
      <c r="A17" s="50">
        <v>21367</v>
      </c>
      <c r="B17" s="51" t="s">
        <v>19</v>
      </c>
      <c r="C17" s="54">
        <f>C18</f>
        <v>48</v>
      </c>
      <c r="D17" s="46"/>
    </row>
    <row r="18" spans="1:4">
      <c r="A18" s="53">
        <v>2136799</v>
      </c>
      <c r="B18" s="51" t="s">
        <v>20</v>
      </c>
      <c r="C18" s="54">
        <v>48</v>
      </c>
      <c r="D18" s="46"/>
    </row>
    <row r="19" customFormat="1" spans="1:4">
      <c r="A19" s="50">
        <v>21372</v>
      </c>
      <c r="B19" s="51" t="s">
        <v>21</v>
      </c>
      <c r="C19" s="54">
        <f>C20+C21</f>
        <v>446</v>
      </c>
      <c r="D19" s="46"/>
    </row>
    <row r="20" customFormat="1" spans="1:4">
      <c r="A20" s="53">
        <v>2137201</v>
      </c>
      <c r="B20" s="51" t="s">
        <v>22</v>
      </c>
      <c r="C20" s="54">
        <v>95</v>
      </c>
      <c r="D20" s="46"/>
    </row>
    <row r="21" customFormat="1" spans="1:4">
      <c r="A21" s="53">
        <v>2137202</v>
      </c>
      <c r="B21" s="51" t="s">
        <v>18</v>
      </c>
      <c r="C21" s="54">
        <v>351</v>
      </c>
      <c r="D21" s="46"/>
    </row>
    <row r="22" customFormat="1" spans="1:4">
      <c r="A22" s="50">
        <v>21373</v>
      </c>
      <c r="B22" s="51" t="s">
        <v>23</v>
      </c>
      <c r="C22" s="54">
        <v>205</v>
      </c>
      <c r="D22" s="46"/>
    </row>
    <row r="23" customFormat="1" spans="1:4">
      <c r="A23" s="53">
        <v>2137302</v>
      </c>
      <c r="B23" s="51" t="s">
        <v>18</v>
      </c>
      <c r="C23" s="54">
        <v>205</v>
      </c>
      <c r="D23" s="46"/>
    </row>
    <row r="24" s="29" customFormat="1" spans="1:4">
      <c r="A24" s="47">
        <v>214</v>
      </c>
      <c r="B24" s="48" t="s">
        <v>24</v>
      </c>
      <c r="C24" s="45">
        <f>C25</f>
        <v>180</v>
      </c>
      <c r="D24" s="49"/>
    </row>
    <row r="25" spans="1:4">
      <c r="A25" s="50">
        <v>21462</v>
      </c>
      <c r="B25" s="51" t="s">
        <v>25</v>
      </c>
      <c r="C25" s="52">
        <f>C26</f>
        <v>180</v>
      </c>
      <c r="D25" s="46"/>
    </row>
    <row r="26" ht="14.25" spans="1:4">
      <c r="A26" s="53">
        <v>2146299</v>
      </c>
      <c r="B26" s="55" t="s">
        <v>26</v>
      </c>
      <c r="C26" s="52">
        <v>180</v>
      </c>
      <c r="D26" s="46"/>
    </row>
    <row r="27" s="29" customFormat="1" spans="1:4">
      <c r="A27" s="47">
        <v>229</v>
      </c>
      <c r="B27" s="48" t="s">
        <v>27</v>
      </c>
      <c r="C27" s="45">
        <f>C28</f>
        <v>5177</v>
      </c>
      <c r="D27" s="49"/>
    </row>
    <row r="28" spans="1:4">
      <c r="A28" s="50">
        <v>22960</v>
      </c>
      <c r="B28" s="51" t="s">
        <v>28</v>
      </c>
      <c r="C28" s="52">
        <f>SUM(C29:C34)</f>
        <v>5177</v>
      </c>
      <c r="D28" s="46"/>
    </row>
    <row r="29" spans="1:4">
      <c r="A29" s="53">
        <v>2296002</v>
      </c>
      <c r="B29" s="51" t="s">
        <v>29</v>
      </c>
      <c r="C29" s="52">
        <v>1385</v>
      </c>
      <c r="D29" s="46"/>
    </row>
    <row r="30" spans="1:4">
      <c r="A30" s="53">
        <v>2296003</v>
      </c>
      <c r="B30" s="51" t="s">
        <v>30</v>
      </c>
      <c r="C30" s="52">
        <v>1780</v>
      </c>
      <c r="D30" s="46"/>
    </row>
    <row r="31" spans="1:4">
      <c r="A31" s="53">
        <v>2296004</v>
      </c>
      <c r="B31" s="51" t="s">
        <v>31</v>
      </c>
      <c r="C31" s="52">
        <v>1720</v>
      </c>
      <c r="D31" s="46"/>
    </row>
    <row r="32" spans="1:4">
      <c r="A32" s="53">
        <v>2296006</v>
      </c>
      <c r="B32" s="51" t="s">
        <v>32</v>
      </c>
      <c r="C32" s="52">
        <v>166</v>
      </c>
      <c r="D32" s="46"/>
    </row>
    <row r="33" spans="1:4">
      <c r="A33" s="53">
        <v>2296010</v>
      </c>
      <c r="B33" s="51" t="s">
        <v>33</v>
      </c>
      <c r="C33" s="56">
        <v>100</v>
      </c>
      <c r="D33" s="57"/>
    </row>
    <row r="34" spans="1:4">
      <c r="A34" s="58">
        <v>2296099</v>
      </c>
      <c r="B34" s="59" t="s">
        <v>34</v>
      </c>
      <c r="C34" s="56">
        <v>26</v>
      </c>
      <c r="D34" s="57"/>
    </row>
    <row r="35" spans="1:4">
      <c r="A35" s="47">
        <v>232</v>
      </c>
      <c r="B35" s="60" t="s">
        <v>35</v>
      </c>
      <c r="C35" s="61">
        <f>C36</f>
        <v>44110</v>
      </c>
      <c r="D35" s="57"/>
    </row>
    <row r="36" spans="1:4">
      <c r="A36" s="50">
        <v>23204</v>
      </c>
      <c r="B36" s="59" t="s">
        <v>36</v>
      </c>
      <c r="C36" s="56">
        <f>C37</f>
        <v>44110</v>
      </c>
      <c r="D36" s="57"/>
    </row>
    <row r="37" ht="14.25" spans="1:4">
      <c r="A37" s="62">
        <v>2320411</v>
      </c>
      <c r="B37" s="63" t="s">
        <v>37</v>
      </c>
      <c r="C37" s="64">
        <v>44110</v>
      </c>
      <c r="D37" s="65"/>
    </row>
  </sheetData>
  <autoFilter ref="A5:D37">
    <extLst/>
  </autoFilter>
  <mergeCells count="3">
    <mergeCell ref="A2:D2"/>
    <mergeCell ref="A3:D3"/>
    <mergeCell ref="A6:B6"/>
  </mergeCells>
  <printOptions horizontalCentered="1"/>
  <pageMargins left="0.786805555555556" right="0.786805555555556" top="0.786805555555556" bottom="0.786805555555556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43"/>
  <sheetViews>
    <sheetView workbookViewId="0">
      <selection activeCell="A3" sqref="A3:D39"/>
    </sheetView>
  </sheetViews>
  <sheetFormatPr defaultColWidth="9" defaultRowHeight="13.5" outlineLevelCol="3"/>
  <cols>
    <col min="1" max="2" width="9.375"/>
    <col min="3" max="3" width="11.375"/>
    <col min="4" max="4" width="14.125"/>
  </cols>
  <sheetData>
    <row r="3" spans="1:4">
      <c r="A3" t="s">
        <v>38</v>
      </c>
      <c r="B3" t="s">
        <v>39</v>
      </c>
      <c r="C3" t="s">
        <v>5</v>
      </c>
      <c r="D3" t="s">
        <v>40</v>
      </c>
    </row>
    <row r="4" spans="1:4">
      <c r="A4">
        <v>208</v>
      </c>
      <c r="D4">
        <v>6494200</v>
      </c>
    </row>
    <row r="5" spans="2:4">
      <c r="B5">
        <v>20822</v>
      </c>
      <c r="D5">
        <v>5264200</v>
      </c>
    </row>
    <row r="6" spans="3:4">
      <c r="C6">
        <v>2082201</v>
      </c>
      <c r="D6">
        <v>761200</v>
      </c>
    </row>
    <row r="7" spans="3:4">
      <c r="C7">
        <v>2082202</v>
      </c>
      <c r="D7">
        <v>4503000</v>
      </c>
    </row>
    <row r="8" spans="2:4">
      <c r="B8">
        <v>20823</v>
      </c>
      <c r="D8">
        <v>1230000</v>
      </c>
    </row>
    <row r="9" spans="3:4">
      <c r="C9">
        <v>2082302</v>
      </c>
      <c r="D9">
        <v>1230000</v>
      </c>
    </row>
    <row r="10" spans="1:4">
      <c r="A10">
        <v>212</v>
      </c>
      <c r="D10">
        <v>157276928</v>
      </c>
    </row>
    <row r="11" spans="2:4">
      <c r="B11">
        <v>21208</v>
      </c>
      <c r="D11">
        <v>155776928</v>
      </c>
    </row>
    <row r="12" spans="3:4">
      <c r="C12">
        <v>2120804</v>
      </c>
      <c r="D12">
        <v>24454593</v>
      </c>
    </row>
    <row r="13" spans="3:4">
      <c r="C13">
        <v>2120899</v>
      </c>
      <c r="D13">
        <v>36152900</v>
      </c>
    </row>
    <row r="14" spans="3:4">
      <c r="C14" t="s">
        <v>41</v>
      </c>
      <c r="D14">
        <v>27420000</v>
      </c>
    </row>
    <row r="15" spans="3:4">
      <c r="C15" t="s">
        <v>42</v>
      </c>
      <c r="D15">
        <v>67749435</v>
      </c>
    </row>
    <row r="16" spans="2:4">
      <c r="B16">
        <v>21211</v>
      </c>
      <c r="D16">
        <v>1250000</v>
      </c>
    </row>
    <row r="17" spans="3:4">
      <c r="C17">
        <v>21211</v>
      </c>
      <c r="D17">
        <v>1250000</v>
      </c>
    </row>
    <row r="18" spans="2:4">
      <c r="B18">
        <v>21213</v>
      </c>
      <c r="D18">
        <v>150000</v>
      </c>
    </row>
    <row r="19" spans="3:4">
      <c r="C19">
        <v>2121399</v>
      </c>
      <c r="D19">
        <v>150000</v>
      </c>
    </row>
    <row r="20" spans="2:4">
      <c r="B20">
        <v>21214</v>
      </c>
      <c r="D20">
        <v>100000</v>
      </c>
    </row>
    <row r="21" spans="3:4">
      <c r="C21">
        <v>2121401</v>
      </c>
      <c r="D21">
        <v>100000</v>
      </c>
    </row>
    <row r="22" spans="1:4">
      <c r="A22">
        <v>213</v>
      </c>
      <c r="D22">
        <v>1462866.69</v>
      </c>
    </row>
    <row r="23" spans="2:4">
      <c r="B23">
        <v>21366</v>
      </c>
      <c r="D23">
        <v>820000</v>
      </c>
    </row>
    <row r="24" spans="3:4">
      <c r="C24">
        <v>2136601</v>
      </c>
      <c r="D24">
        <v>820000</v>
      </c>
    </row>
    <row r="25" spans="2:4">
      <c r="B25">
        <v>21367</v>
      </c>
      <c r="D25">
        <v>642866.69</v>
      </c>
    </row>
    <row r="26" spans="3:4">
      <c r="C26">
        <v>2136799</v>
      </c>
      <c r="D26">
        <v>642866.69</v>
      </c>
    </row>
    <row r="27" spans="1:4">
      <c r="A27">
        <v>214</v>
      </c>
      <c r="D27">
        <v>1800000</v>
      </c>
    </row>
    <row r="28" spans="2:4">
      <c r="B28">
        <v>21462</v>
      </c>
      <c r="D28">
        <v>1800000</v>
      </c>
    </row>
    <row r="29" spans="3:4">
      <c r="C29">
        <v>2146299</v>
      </c>
      <c r="D29">
        <v>1800000</v>
      </c>
    </row>
    <row r="30" spans="1:4">
      <c r="A30">
        <v>229</v>
      </c>
      <c r="D30">
        <v>42692253.56</v>
      </c>
    </row>
    <row r="31" spans="2:4">
      <c r="B31">
        <v>22960</v>
      </c>
      <c r="D31">
        <v>42692253.56</v>
      </c>
    </row>
    <row r="32" spans="3:4">
      <c r="C32">
        <v>2296002</v>
      </c>
      <c r="D32">
        <v>10539065.29</v>
      </c>
    </row>
    <row r="33" spans="3:4">
      <c r="C33">
        <v>2296003</v>
      </c>
      <c r="D33">
        <v>12915717.7</v>
      </c>
    </row>
    <row r="34" spans="3:4">
      <c r="C34">
        <v>2296004</v>
      </c>
      <c r="D34">
        <v>8754736</v>
      </c>
    </row>
    <row r="35" spans="3:4">
      <c r="C35">
        <v>2296006</v>
      </c>
      <c r="D35">
        <v>2933487.42</v>
      </c>
    </row>
    <row r="36" spans="3:4">
      <c r="C36">
        <v>2296099</v>
      </c>
      <c r="D36">
        <v>7549247.15</v>
      </c>
    </row>
    <row r="37" spans="1:4">
      <c r="A37">
        <v>232</v>
      </c>
      <c r="D37">
        <v>302600000</v>
      </c>
    </row>
    <row r="38" spans="2:4">
      <c r="B38">
        <v>23204</v>
      </c>
      <c r="D38">
        <v>302600000</v>
      </c>
    </row>
    <row r="39" spans="3:4">
      <c r="C39">
        <v>2320411</v>
      </c>
      <c r="D39">
        <v>302600000</v>
      </c>
    </row>
    <row r="40" spans="1:1">
      <c r="A40" t="s">
        <v>43</v>
      </c>
    </row>
    <row r="41" spans="2:2">
      <c r="B41" t="s">
        <v>43</v>
      </c>
    </row>
    <row r="42" spans="3:3">
      <c r="C42" t="s">
        <v>43</v>
      </c>
    </row>
    <row r="43" spans="1:4">
      <c r="A43" t="s">
        <v>8</v>
      </c>
      <c r="D43">
        <v>512326248.25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0"/>
  <sheetViews>
    <sheetView workbookViewId="0">
      <selection activeCell="U1" sqref="K$1:U$1048576"/>
    </sheetView>
  </sheetViews>
  <sheetFormatPr defaultColWidth="9" defaultRowHeight="13.5"/>
  <cols>
    <col min="2" max="2" width="21.25" customWidth="1"/>
    <col min="11" max="11" width="7.25" style="11" customWidth="1"/>
    <col min="12" max="13" width="9" style="11"/>
    <col min="19" max="21" width="11.125" customWidth="1"/>
  </cols>
  <sheetData>
    <row r="1" ht="22.5" spans="1:21">
      <c r="A1" s="4" t="s">
        <v>44</v>
      </c>
      <c r="B1" s="4" t="s">
        <v>45</v>
      </c>
      <c r="C1" s="4" t="s">
        <v>46</v>
      </c>
      <c r="D1" s="4" t="s">
        <v>47</v>
      </c>
      <c r="E1" s="4" t="s">
        <v>48</v>
      </c>
      <c r="F1" s="4" t="s">
        <v>49</v>
      </c>
      <c r="G1" s="4" t="s">
        <v>50</v>
      </c>
      <c r="H1" s="12" t="s">
        <v>51</v>
      </c>
      <c r="I1" s="17" t="s">
        <v>50</v>
      </c>
      <c r="J1" s="4" t="s">
        <v>52</v>
      </c>
      <c r="K1" s="18" t="s">
        <v>38</v>
      </c>
      <c r="L1" s="18" t="s">
        <v>39</v>
      </c>
      <c r="M1" s="18" t="s">
        <v>5</v>
      </c>
      <c r="N1" s="4" t="s">
        <v>5</v>
      </c>
      <c r="O1" s="4" t="s">
        <v>53</v>
      </c>
      <c r="P1" s="4" t="s">
        <v>54</v>
      </c>
      <c r="Q1" s="4" t="s">
        <v>55</v>
      </c>
      <c r="R1" s="4" t="s">
        <v>56</v>
      </c>
      <c r="S1" s="4" t="s">
        <v>57</v>
      </c>
      <c r="T1" s="4" t="s">
        <v>58</v>
      </c>
      <c r="U1" s="21" t="s">
        <v>59</v>
      </c>
    </row>
    <row r="2" spans="1:21">
      <c r="A2" s="13" t="s">
        <v>60</v>
      </c>
      <c r="B2" s="14" t="s">
        <v>61</v>
      </c>
      <c r="C2" s="15" t="s">
        <v>62</v>
      </c>
      <c r="D2" s="14" t="s">
        <v>63</v>
      </c>
      <c r="E2" s="14" t="s">
        <v>64</v>
      </c>
      <c r="F2" s="14"/>
      <c r="G2" s="14" t="s">
        <v>65</v>
      </c>
      <c r="H2" s="14" t="s">
        <v>66</v>
      </c>
      <c r="I2" s="14" t="s">
        <v>67</v>
      </c>
      <c r="J2" s="14" t="s">
        <v>68</v>
      </c>
      <c r="K2" s="19">
        <v>229</v>
      </c>
      <c r="L2" s="19">
        <v>22960</v>
      </c>
      <c r="M2" s="19">
        <v>2296099</v>
      </c>
      <c r="N2" s="14" t="s">
        <v>69</v>
      </c>
      <c r="O2" s="14" t="s">
        <v>70</v>
      </c>
      <c r="P2" s="14" t="s">
        <v>71</v>
      </c>
      <c r="Q2" s="14">
        <v>505</v>
      </c>
      <c r="R2" s="14"/>
      <c r="S2" s="22"/>
      <c r="T2" s="22">
        <v>300000</v>
      </c>
      <c r="U2" s="23">
        <v>300000</v>
      </c>
    </row>
    <row r="3" spans="1:21">
      <c r="A3" s="13" t="s">
        <v>60</v>
      </c>
      <c r="B3" s="14" t="s">
        <v>61</v>
      </c>
      <c r="C3" s="15" t="s">
        <v>62</v>
      </c>
      <c r="D3" s="14" t="s">
        <v>72</v>
      </c>
      <c r="E3" s="14" t="s">
        <v>64</v>
      </c>
      <c r="F3" s="14"/>
      <c r="G3" s="14" t="s">
        <v>65</v>
      </c>
      <c r="H3" s="14" t="s">
        <v>66</v>
      </c>
      <c r="I3" s="14" t="s">
        <v>67</v>
      </c>
      <c r="J3" s="14" t="s">
        <v>68</v>
      </c>
      <c r="K3" s="19">
        <v>229</v>
      </c>
      <c r="L3" s="19">
        <v>22960</v>
      </c>
      <c r="M3" s="19">
        <v>2296099</v>
      </c>
      <c r="N3" s="14" t="s">
        <v>69</v>
      </c>
      <c r="O3" s="14" t="s">
        <v>70</v>
      </c>
      <c r="P3" s="14" t="s">
        <v>71</v>
      </c>
      <c r="Q3" s="14">
        <v>505</v>
      </c>
      <c r="R3" s="14"/>
      <c r="S3" s="22"/>
      <c r="T3" s="22">
        <v>6000000</v>
      </c>
      <c r="U3" s="23">
        <v>6000000</v>
      </c>
    </row>
    <row r="4" spans="1:21">
      <c r="A4" s="13" t="s">
        <v>73</v>
      </c>
      <c r="B4" s="14" t="s">
        <v>74</v>
      </c>
      <c r="C4" s="15" t="s">
        <v>62</v>
      </c>
      <c r="D4" s="14" t="s">
        <v>75</v>
      </c>
      <c r="E4" s="14" t="s">
        <v>64</v>
      </c>
      <c r="F4" s="14"/>
      <c r="G4" s="14" t="s">
        <v>65</v>
      </c>
      <c r="H4" s="14" t="s">
        <v>66</v>
      </c>
      <c r="I4" s="14" t="s">
        <v>67</v>
      </c>
      <c r="J4" s="14" t="s">
        <v>68</v>
      </c>
      <c r="K4" s="19">
        <v>229</v>
      </c>
      <c r="L4" s="19">
        <v>22960</v>
      </c>
      <c r="M4" s="19">
        <v>2296004</v>
      </c>
      <c r="N4" s="14" t="s">
        <v>76</v>
      </c>
      <c r="O4" s="14" t="s">
        <v>77</v>
      </c>
      <c r="P4" s="14" t="s">
        <v>78</v>
      </c>
      <c r="Q4" s="14">
        <v>502</v>
      </c>
      <c r="R4" s="14"/>
      <c r="S4" s="22"/>
      <c r="T4" s="22">
        <v>360000</v>
      </c>
      <c r="U4" s="23">
        <v>360000</v>
      </c>
    </row>
    <row r="5" spans="1:21">
      <c r="A5" s="13" t="s">
        <v>79</v>
      </c>
      <c r="B5" s="14" t="s">
        <v>80</v>
      </c>
      <c r="C5" s="15" t="s">
        <v>62</v>
      </c>
      <c r="D5" s="14" t="s">
        <v>81</v>
      </c>
      <c r="E5" s="14" t="s">
        <v>64</v>
      </c>
      <c r="F5" s="14"/>
      <c r="G5" s="14" t="s">
        <v>65</v>
      </c>
      <c r="H5" s="14" t="s">
        <v>66</v>
      </c>
      <c r="I5" s="14" t="s">
        <v>67</v>
      </c>
      <c r="J5" s="14" t="s">
        <v>68</v>
      </c>
      <c r="K5" s="19">
        <v>229</v>
      </c>
      <c r="L5" s="19">
        <v>22960</v>
      </c>
      <c r="M5" s="19">
        <v>2296003</v>
      </c>
      <c r="N5" s="14" t="s">
        <v>82</v>
      </c>
      <c r="O5" s="14" t="s">
        <v>70</v>
      </c>
      <c r="P5" s="14" t="s">
        <v>83</v>
      </c>
      <c r="Q5" s="14">
        <v>502</v>
      </c>
      <c r="R5" s="14"/>
      <c r="S5" s="22"/>
      <c r="T5" s="22">
        <v>1030000</v>
      </c>
      <c r="U5" s="23">
        <v>1030000</v>
      </c>
    </row>
    <row r="6" spans="1:21">
      <c r="A6" s="13" t="s">
        <v>79</v>
      </c>
      <c r="B6" s="14" t="s">
        <v>80</v>
      </c>
      <c r="C6" s="15" t="s">
        <v>62</v>
      </c>
      <c r="D6" s="14" t="s">
        <v>84</v>
      </c>
      <c r="E6" s="14" t="s">
        <v>64</v>
      </c>
      <c r="F6" s="14"/>
      <c r="G6" s="14" t="s">
        <v>65</v>
      </c>
      <c r="H6" s="14" t="s">
        <v>66</v>
      </c>
      <c r="I6" s="14" t="s">
        <v>67</v>
      </c>
      <c r="J6" s="14" t="s">
        <v>68</v>
      </c>
      <c r="K6" s="19">
        <v>229</v>
      </c>
      <c r="L6" s="19">
        <v>22960</v>
      </c>
      <c r="M6" s="19">
        <v>2296003</v>
      </c>
      <c r="N6" s="14" t="s">
        <v>82</v>
      </c>
      <c r="O6" s="14" t="s">
        <v>77</v>
      </c>
      <c r="P6" s="14" t="s">
        <v>78</v>
      </c>
      <c r="Q6" s="14">
        <v>502</v>
      </c>
      <c r="R6" s="14"/>
      <c r="S6" s="22"/>
      <c r="T6" s="22">
        <v>1930000</v>
      </c>
      <c r="U6" s="23">
        <v>1930000</v>
      </c>
    </row>
    <row r="7" spans="1:21">
      <c r="A7" s="13" t="s">
        <v>79</v>
      </c>
      <c r="B7" s="14" t="s">
        <v>80</v>
      </c>
      <c r="C7" s="15" t="s">
        <v>62</v>
      </c>
      <c r="D7" s="14" t="s">
        <v>84</v>
      </c>
      <c r="E7" s="14" t="s">
        <v>64</v>
      </c>
      <c r="F7" s="14"/>
      <c r="G7" s="14" t="s">
        <v>65</v>
      </c>
      <c r="H7" s="14" t="s">
        <v>66</v>
      </c>
      <c r="I7" s="14" t="s">
        <v>67</v>
      </c>
      <c r="J7" s="14" t="s">
        <v>68</v>
      </c>
      <c r="K7" s="19">
        <v>229</v>
      </c>
      <c r="L7" s="19">
        <v>22960</v>
      </c>
      <c r="M7" s="19">
        <v>2296003</v>
      </c>
      <c r="N7" s="14" t="s">
        <v>82</v>
      </c>
      <c r="O7" s="14" t="s">
        <v>70</v>
      </c>
      <c r="P7" s="14" t="s">
        <v>83</v>
      </c>
      <c r="Q7" s="14">
        <v>502</v>
      </c>
      <c r="R7" s="14"/>
      <c r="S7" s="22"/>
      <c r="T7" s="22">
        <v>3000000</v>
      </c>
      <c r="U7" s="23">
        <v>3000000</v>
      </c>
    </row>
    <row r="8" spans="1:21">
      <c r="A8" s="13" t="s">
        <v>85</v>
      </c>
      <c r="B8" s="14" t="s">
        <v>86</v>
      </c>
      <c r="C8" s="15" t="s">
        <v>62</v>
      </c>
      <c r="D8" s="14" t="s">
        <v>87</v>
      </c>
      <c r="E8" s="14" t="s">
        <v>64</v>
      </c>
      <c r="F8" s="14"/>
      <c r="G8" s="14" t="s">
        <v>65</v>
      </c>
      <c r="H8" s="14" t="s">
        <v>66</v>
      </c>
      <c r="I8" s="14" t="s">
        <v>67</v>
      </c>
      <c r="J8" s="14" t="s">
        <v>68</v>
      </c>
      <c r="K8" s="19">
        <v>229</v>
      </c>
      <c r="L8" s="19">
        <v>22960</v>
      </c>
      <c r="M8" s="19">
        <v>2296003</v>
      </c>
      <c r="N8" s="14" t="s">
        <v>82</v>
      </c>
      <c r="O8" s="14" t="s">
        <v>77</v>
      </c>
      <c r="P8" s="14" t="s">
        <v>71</v>
      </c>
      <c r="Q8" s="14">
        <v>505</v>
      </c>
      <c r="R8" s="14"/>
      <c r="S8" s="22"/>
      <c r="T8" s="22">
        <v>350000</v>
      </c>
      <c r="U8" s="23">
        <v>350000</v>
      </c>
    </row>
    <row r="9" spans="1:21">
      <c r="A9" s="13" t="s">
        <v>88</v>
      </c>
      <c r="B9" s="14" t="s">
        <v>89</v>
      </c>
      <c r="C9" s="15" t="s">
        <v>62</v>
      </c>
      <c r="D9" s="14" t="s">
        <v>90</v>
      </c>
      <c r="E9" s="14" t="s">
        <v>64</v>
      </c>
      <c r="F9" s="14"/>
      <c r="G9" s="14" t="s">
        <v>65</v>
      </c>
      <c r="H9" s="14" t="s">
        <v>66</v>
      </c>
      <c r="I9" s="14" t="s">
        <v>67</v>
      </c>
      <c r="J9" s="14" t="s">
        <v>68</v>
      </c>
      <c r="K9" s="19">
        <v>213</v>
      </c>
      <c r="L9" s="19">
        <v>21367</v>
      </c>
      <c r="M9" s="19">
        <v>2136799</v>
      </c>
      <c r="N9" s="14" t="s">
        <v>91</v>
      </c>
      <c r="O9" s="14" t="s">
        <v>92</v>
      </c>
      <c r="P9" s="14" t="s">
        <v>71</v>
      </c>
      <c r="Q9" s="14">
        <v>505</v>
      </c>
      <c r="R9" s="14"/>
      <c r="S9" s="22"/>
      <c r="T9" s="22">
        <v>500000</v>
      </c>
      <c r="U9" s="23">
        <v>500000</v>
      </c>
    </row>
    <row r="10" spans="1:21">
      <c r="A10" s="13" t="s">
        <v>93</v>
      </c>
      <c r="B10" s="14" t="s">
        <v>94</v>
      </c>
      <c r="C10" s="15" t="s">
        <v>62</v>
      </c>
      <c r="D10" s="14" t="s">
        <v>95</v>
      </c>
      <c r="E10" s="14" t="s">
        <v>64</v>
      </c>
      <c r="F10" s="14"/>
      <c r="G10" s="14" t="s">
        <v>65</v>
      </c>
      <c r="H10" s="14" t="s">
        <v>96</v>
      </c>
      <c r="I10" s="14" t="s">
        <v>67</v>
      </c>
      <c r="J10" s="14" t="s">
        <v>68</v>
      </c>
      <c r="K10" s="19">
        <v>212</v>
      </c>
      <c r="L10" s="19">
        <v>21208</v>
      </c>
      <c r="M10" s="19" t="s">
        <v>42</v>
      </c>
      <c r="N10" s="14" t="s">
        <v>97</v>
      </c>
      <c r="O10" s="14" t="s">
        <v>98</v>
      </c>
      <c r="P10" s="14" t="s">
        <v>99</v>
      </c>
      <c r="Q10" s="14">
        <v>503</v>
      </c>
      <c r="R10" s="14"/>
      <c r="S10" s="22">
        <v>10225750</v>
      </c>
      <c r="T10" s="22"/>
      <c r="U10" s="23">
        <v>10225750</v>
      </c>
    </row>
    <row r="11" spans="1:21">
      <c r="A11" s="13" t="s">
        <v>93</v>
      </c>
      <c r="B11" s="14" t="s">
        <v>94</v>
      </c>
      <c r="C11" s="15" t="s">
        <v>62</v>
      </c>
      <c r="D11" s="14" t="s">
        <v>100</v>
      </c>
      <c r="E11" s="14" t="s">
        <v>64</v>
      </c>
      <c r="F11" s="14"/>
      <c r="G11" s="14" t="s">
        <v>65</v>
      </c>
      <c r="H11" s="14" t="s">
        <v>66</v>
      </c>
      <c r="I11" s="14" t="s">
        <v>67</v>
      </c>
      <c r="J11" s="14" t="s">
        <v>68</v>
      </c>
      <c r="K11" s="19">
        <v>212</v>
      </c>
      <c r="L11" s="19">
        <v>21208</v>
      </c>
      <c r="M11" s="19">
        <v>2120899</v>
      </c>
      <c r="N11" s="14" t="s">
        <v>97</v>
      </c>
      <c r="O11" s="14" t="s">
        <v>98</v>
      </c>
      <c r="P11" s="14" t="s">
        <v>99</v>
      </c>
      <c r="Q11" s="14">
        <v>503</v>
      </c>
      <c r="R11" s="14"/>
      <c r="S11" s="22"/>
      <c r="T11" s="22">
        <v>8897400</v>
      </c>
      <c r="U11" s="23">
        <v>8897400</v>
      </c>
    </row>
    <row r="12" spans="1:21">
      <c r="A12" s="13" t="s">
        <v>101</v>
      </c>
      <c r="B12" s="14" t="s">
        <v>102</v>
      </c>
      <c r="C12" s="15" t="s">
        <v>62</v>
      </c>
      <c r="D12" s="14" t="s">
        <v>103</v>
      </c>
      <c r="E12" s="14" t="s">
        <v>64</v>
      </c>
      <c r="F12" s="14"/>
      <c r="G12" s="14" t="s">
        <v>65</v>
      </c>
      <c r="H12" s="14" t="s">
        <v>96</v>
      </c>
      <c r="I12" s="14" t="s">
        <v>67</v>
      </c>
      <c r="J12" s="14" t="s">
        <v>68</v>
      </c>
      <c r="K12" s="19">
        <v>212</v>
      </c>
      <c r="L12" s="19">
        <v>21208</v>
      </c>
      <c r="M12" s="19" t="s">
        <v>42</v>
      </c>
      <c r="N12" s="14" t="s">
        <v>97</v>
      </c>
      <c r="O12" s="14" t="s">
        <v>104</v>
      </c>
      <c r="P12" s="14" t="s">
        <v>105</v>
      </c>
      <c r="Q12" s="14">
        <v>507</v>
      </c>
      <c r="R12" s="14"/>
      <c r="S12" s="22">
        <v>50000000</v>
      </c>
      <c r="T12" s="22"/>
      <c r="U12" s="23">
        <v>50000000</v>
      </c>
    </row>
    <row r="13" spans="1:21">
      <c r="A13" s="13" t="s">
        <v>106</v>
      </c>
      <c r="B13" s="14" t="s">
        <v>107</v>
      </c>
      <c r="C13" s="15" t="s">
        <v>62</v>
      </c>
      <c r="D13" s="14" t="s">
        <v>108</v>
      </c>
      <c r="E13" s="14" t="s">
        <v>64</v>
      </c>
      <c r="F13" s="14"/>
      <c r="G13" s="14" t="s">
        <v>65</v>
      </c>
      <c r="H13" s="14" t="s">
        <v>96</v>
      </c>
      <c r="I13" s="14" t="s">
        <v>67</v>
      </c>
      <c r="J13" s="14" t="s">
        <v>68</v>
      </c>
      <c r="K13" s="19">
        <v>212</v>
      </c>
      <c r="L13" s="19">
        <v>21208</v>
      </c>
      <c r="M13" s="19" t="s">
        <v>41</v>
      </c>
      <c r="N13" s="14" t="s">
        <v>97</v>
      </c>
      <c r="O13" s="14" t="s">
        <v>109</v>
      </c>
      <c r="P13" s="14" t="s">
        <v>110</v>
      </c>
      <c r="Q13" s="14">
        <v>599</v>
      </c>
      <c r="R13" s="14"/>
      <c r="S13" s="22">
        <v>20620000</v>
      </c>
      <c r="T13" s="22"/>
      <c r="U13" s="23">
        <v>20620000</v>
      </c>
    </row>
    <row r="14" spans="1:21">
      <c r="A14" s="13" t="s">
        <v>111</v>
      </c>
      <c r="B14" s="14" t="s">
        <v>112</v>
      </c>
      <c r="C14" s="15" t="s">
        <v>62</v>
      </c>
      <c r="D14" s="14" t="s">
        <v>113</v>
      </c>
      <c r="E14" s="14" t="s">
        <v>64</v>
      </c>
      <c r="F14" s="14"/>
      <c r="G14" s="14" t="s">
        <v>65</v>
      </c>
      <c r="H14" s="14" t="s">
        <v>96</v>
      </c>
      <c r="I14" s="14" t="s">
        <v>67</v>
      </c>
      <c r="J14" s="14" t="s">
        <v>68</v>
      </c>
      <c r="K14" s="19">
        <v>212</v>
      </c>
      <c r="L14" s="19">
        <v>21208</v>
      </c>
      <c r="M14" s="19" t="s">
        <v>41</v>
      </c>
      <c r="N14" s="14" t="s">
        <v>97</v>
      </c>
      <c r="O14" s="14" t="s">
        <v>70</v>
      </c>
      <c r="P14" s="14" t="s">
        <v>83</v>
      </c>
      <c r="Q14" s="14">
        <v>502</v>
      </c>
      <c r="R14" s="14"/>
      <c r="S14" s="22">
        <v>6800000</v>
      </c>
      <c r="T14" s="22"/>
      <c r="U14" s="23">
        <v>6800000</v>
      </c>
    </row>
    <row r="15" spans="1:21">
      <c r="A15" s="13" t="s">
        <v>111</v>
      </c>
      <c r="B15" s="14" t="s">
        <v>112</v>
      </c>
      <c r="C15" s="15" t="s">
        <v>62</v>
      </c>
      <c r="D15" s="14" t="s">
        <v>114</v>
      </c>
      <c r="E15" s="14" t="s">
        <v>64</v>
      </c>
      <c r="F15" s="14"/>
      <c r="G15" s="14" t="s">
        <v>65</v>
      </c>
      <c r="H15" s="14" t="s">
        <v>96</v>
      </c>
      <c r="I15" s="14" t="s">
        <v>67</v>
      </c>
      <c r="J15" s="14" t="s">
        <v>68</v>
      </c>
      <c r="K15" s="19">
        <v>212</v>
      </c>
      <c r="L15" s="19">
        <v>21208</v>
      </c>
      <c r="M15" s="19" t="s">
        <v>42</v>
      </c>
      <c r="N15" s="14" t="s">
        <v>97</v>
      </c>
      <c r="O15" s="14" t="s">
        <v>70</v>
      </c>
      <c r="P15" s="14" t="s">
        <v>83</v>
      </c>
      <c r="Q15" s="14">
        <v>502</v>
      </c>
      <c r="R15" s="14"/>
      <c r="S15" s="22">
        <v>7523685</v>
      </c>
      <c r="T15" s="22"/>
      <c r="U15" s="23">
        <v>7523685</v>
      </c>
    </row>
    <row r="16" spans="1:21">
      <c r="A16" s="13" t="s">
        <v>111</v>
      </c>
      <c r="B16" s="14" t="s">
        <v>112</v>
      </c>
      <c r="C16" s="15" t="s">
        <v>62</v>
      </c>
      <c r="D16" s="14" t="s">
        <v>115</v>
      </c>
      <c r="E16" s="14" t="s">
        <v>64</v>
      </c>
      <c r="F16" s="14"/>
      <c r="G16" s="14" t="s">
        <v>65</v>
      </c>
      <c r="H16" s="14" t="s">
        <v>66</v>
      </c>
      <c r="I16" s="14" t="s">
        <v>67</v>
      </c>
      <c r="J16" s="14" t="s">
        <v>68</v>
      </c>
      <c r="K16" s="19">
        <v>212</v>
      </c>
      <c r="L16" s="19">
        <v>21208</v>
      </c>
      <c r="M16" s="19">
        <v>2120804</v>
      </c>
      <c r="N16" s="14" t="s">
        <v>116</v>
      </c>
      <c r="O16" s="14" t="s">
        <v>70</v>
      </c>
      <c r="P16" s="14" t="s">
        <v>83</v>
      </c>
      <c r="Q16" s="14">
        <v>502</v>
      </c>
      <c r="R16" s="14"/>
      <c r="S16" s="22"/>
      <c r="T16" s="22">
        <v>1532400</v>
      </c>
      <c r="U16" s="23">
        <v>1532400</v>
      </c>
    </row>
    <row r="17" spans="1:21">
      <c r="A17" s="13" t="s">
        <v>111</v>
      </c>
      <c r="B17" s="14" t="s">
        <v>112</v>
      </c>
      <c r="C17" s="15" t="s">
        <v>62</v>
      </c>
      <c r="D17" s="14" t="s">
        <v>117</v>
      </c>
      <c r="E17" s="14" t="s">
        <v>64</v>
      </c>
      <c r="F17" s="14"/>
      <c r="G17" s="14" t="s">
        <v>65</v>
      </c>
      <c r="H17" s="14" t="s">
        <v>66</v>
      </c>
      <c r="I17" s="14" t="s">
        <v>67</v>
      </c>
      <c r="J17" s="14" t="s">
        <v>68</v>
      </c>
      <c r="K17" s="19">
        <v>212</v>
      </c>
      <c r="L17" s="19">
        <v>21208</v>
      </c>
      <c r="M17" s="19">
        <v>2120804</v>
      </c>
      <c r="N17" s="14" t="s">
        <v>116</v>
      </c>
      <c r="O17" s="14" t="s">
        <v>118</v>
      </c>
      <c r="P17" s="14" t="s">
        <v>119</v>
      </c>
      <c r="Q17" s="14">
        <v>503</v>
      </c>
      <c r="R17" s="14"/>
      <c r="S17" s="22"/>
      <c r="T17" s="22">
        <v>5610000</v>
      </c>
      <c r="U17" s="23">
        <v>5610000</v>
      </c>
    </row>
    <row r="18" spans="1:21">
      <c r="A18" s="13" t="s">
        <v>120</v>
      </c>
      <c r="B18" s="14" t="s">
        <v>121</v>
      </c>
      <c r="C18" s="15" t="s">
        <v>62</v>
      </c>
      <c r="D18" s="14" t="s">
        <v>122</v>
      </c>
      <c r="E18" s="14" t="s">
        <v>64</v>
      </c>
      <c r="F18" s="14"/>
      <c r="G18" s="14" t="s">
        <v>65</v>
      </c>
      <c r="H18" s="14" t="s">
        <v>66</v>
      </c>
      <c r="I18" s="14" t="s">
        <v>67</v>
      </c>
      <c r="J18" s="14" t="s">
        <v>68</v>
      </c>
      <c r="K18" s="19">
        <v>208</v>
      </c>
      <c r="L18" s="19">
        <v>20822</v>
      </c>
      <c r="M18" s="19">
        <v>2082201</v>
      </c>
      <c r="N18" s="14" t="s">
        <v>123</v>
      </c>
      <c r="O18" s="14" t="s">
        <v>124</v>
      </c>
      <c r="P18" s="14" t="s">
        <v>125</v>
      </c>
      <c r="Q18" s="14">
        <v>509</v>
      </c>
      <c r="R18" s="14"/>
      <c r="S18" s="22"/>
      <c r="T18" s="22">
        <v>760000</v>
      </c>
      <c r="U18" s="23">
        <v>760000</v>
      </c>
    </row>
    <row r="19" spans="1:21">
      <c r="A19" s="13" t="s">
        <v>120</v>
      </c>
      <c r="B19" s="14" t="s">
        <v>121</v>
      </c>
      <c r="C19" s="15" t="s">
        <v>62</v>
      </c>
      <c r="D19" s="14" t="s">
        <v>122</v>
      </c>
      <c r="E19" s="14" t="s">
        <v>64</v>
      </c>
      <c r="F19" s="14"/>
      <c r="G19" s="14" t="s">
        <v>65</v>
      </c>
      <c r="H19" s="14" t="s">
        <v>66</v>
      </c>
      <c r="I19" s="14" t="s">
        <v>67</v>
      </c>
      <c r="J19" s="14" t="s">
        <v>68</v>
      </c>
      <c r="K19" s="19">
        <v>208</v>
      </c>
      <c r="L19" s="19">
        <v>20822</v>
      </c>
      <c r="M19" s="19">
        <v>2082202</v>
      </c>
      <c r="N19" s="14" t="s">
        <v>126</v>
      </c>
      <c r="O19" s="14" t="s">
        <v>70</v>
      </c>
      <c r="P19" s="14" t="s">
        <v>83</v>
      </c>
      <c r="Q19" s="14">
        <v>502</v>
      </c>
      <c r="R19" s="14"/>
      <c r="S19" s="22"/>
      <c r="T19" s="22">
        <v>100000</v>
      </c>
      <c r="U19" s="23">
        <v>100000</v>
      </c>
    </row>
    <row r="20" spans="1:21">
      <c r="A20" s="13" t="s">
        <v>120</v>
      </c>
      <c r="B20" s="14" t="s">
        <v>121</v>
      </c>
      <c r="C20" s="15" t="s">
        <v>62</v>
      </c>
      <c r="D20" s="14" t="s">
        <v>122</v>
      </c>
      <c r="E20" s="14" t="s">
        <v>64</v>
      </c>
      <c r="F20" s="14"/>
      <c r="G20" s="14" t="s">
        <v>65</v>
      </c>
      <c r="H20" s="14" t="s">
        <v>66</v>
      </c>
      <c r="I20" s="14" t="s">
        <v>67</v>
      </c>
      <c r="J20" s="14" t="s">
        <v>68</v>
      </c>
      <c r="K20" s="19">
        <v>208</v>
      </c>
      <c r="L20" s="19">
        <v>20822</v>
      </c>
      <c r="M20" s="19">
        <v>2082202</v>
      </c>
      <c r="N20" s="14" t="s">
        <v>126</v>
      </c>
      <c r="O20" s="14" t="s">
        <v>98</v>
      </c>
      <c r="P20" s="14" t="s">
        <v>99</v>
      </c>
      <c r="Q20" s="14">
        <v>503</v>
      </c>
      <c r="R20" s="14"/>
      <c r="S20" s="22"/>
      <c r="T20" s="22">
        <v>4400000</v>
      </c>
      <c r="U20" s="23">
        <v>4400000</v>
      </c>
    </row>
    <row r="21" spans="1:21">
      <c r="A21" s="13" t="s">
        <v>120</v>
      </c>
      <c r="B21" s="14" t="s">
        <v>121</v>
      </c>
      <c r="C21" s="15" t="s">
        <v>62</v>
      </c>
      <c r="D21" s="14" t="s">
        <v>127</v>
      </c>
      <c r="E21" s="14" t="s">
        <v>64</v>
      </c>
      <c r="F21" s="14"/>
      <c r="G21" s="14" t="s">
        <v>65</v>
      </c>
      <c r="H21" s="14" t="s">
        <v>66</v>
      </c>
      <c r="I21" s="14" t="s">
        <v>67</v>
      </c>
      <c r="J21" s="14" t="s">
        <v>68</v>
      </c>
      <c r="K21" s="19">
        <v>208</v>
      </c>
      <c r="L21" s="19">
        <v>20823</v>
      </c>
      <c r="M21" s="19">
        <v>2082302</v>
      </c>
      <c r="N21" s="14" t="s">
        <v>128</v>
      </c>
      <c r="O21" s="14" t="s">
        <v>98</v>
      </c>
      <c r="P21" s="14" t="s">
        <v>99</v>
      </c>
      <c r="Q21" s="14">
        <v>503</v>
      </c>
      <c r="R21" s="14"/>
      <c r="S21" s="22"/>
      <c r="T21" s="22">
        <v>1230000</v>
      </c>
      <c r="U21" s="23">
        <v>1230000</v>
      </c>
    </row>
    <row r="22" spans="1:21">
      <c r="A22" s="13" t="s">
        <v>129</v>
      </c>
      <c r="B22" s="14" t="s">
        <v>130</v>
      </c>
      <c r="C22" s="15" t="s">
        <v>62</v>
      </c>
      <c r="D22" s="14" t="s">
        <v>131</v>
      </c>
      <c r="E22" s="14" t="s">
        <v>64</v>
      </c>
      <c r="F22" s="14"/>
      <c r="G22" s="14" t="s">
        <v>65</v>
      </c>
      <c r="H22" s="14" t="s">
        <v>66</v>
      </c>
      <c r="I22" s="14" t="s">
        <v>67</v>
      </c>
      <c r="J22" s="14" t="s">
        <v>68</v>
      </c>
      <c r="K22" s="19">
        <v>229</v>
      </c>
      <c r="L22" s="19">
        <v>22960</v>
      </c>
      <c r="M22" s="19">
        <v>2296002</v>
      </c>
      <c r="N22" s="14" t="s">
        <v>132</v>
      </c>
      <c r="O22" s="14" t="s">
        <v>133</v>
      </c>
      <c r="P22" s="14" t="s">
        <v>125</v>
      </c>
      <c r="Q22" s="14">
        <v>509</v>
      </c>
      <c r="R22" s="14" t="s">
        <v>134</v>
      </c>
      <c r="S22" s="22"/>
      <c r="T22" s="22">
        <v>320000</v>
      </c>
      <c r="U22" s="23">
        <v>320000</v>
      </c>
    </row>
    <row r="23" spans="1:21">
      <c r="A23" s="13" t="s">
        <v>129</v>
      </c>
      <c r="B23" s="14" t="s">
        <v>130</v>
      </c>
      <c r="C23" s="15" t="s">
        <v>62</v>
      </c>
      <c r="D23" s="14" t="s">
        <v>135</v>
      </c>
      <c r="E23" s="14" t="s">
        <v>64</v>
      </c>
      <c r="F23" s="14"/>
      <c r="G23" s="14" t="s">
        <v>65</v>
      </c>
      <c r="H23" s="14" t="s">
        <v>66</v>
      </c>
      <c r="I23" s="14" t="s">
        <v>67</v>
      </c>
      <c r="J23" s="14" t="s">
        <v>68</v>
      </c>
      <c r="K23" s="19">
        <v>229</v>
      </c>
      <c r="L23" s="19">
        <v>22960</v>
      </c>
      <c r="M23" s="19">
        <v>2296002</v>
      </c>
      <c r="N23" s="14" t="s">
        <v>132</v>
      </c>
      <c r="O23" s="14" t="s">
        <v>133</v>
      </c>
      <c r="P23" s="14" t="s">
        <v>125</v>
      </c>
      <c r="Q23" s="14">
        <v>509</v>
      </c>
      <c r="R23" s="14"/>
      <c r="S23" s="22"/>
      <c r="T23" s="22">
        <v>176000</v>
      </c>
      <c r="U23" s="23">
        <v>176000</v>
      </c>
    </row>
    <row r="24" spans="1:21">
      <c r="A24" s="13" t="s">
        <v>129</v>
      </c>
      <c r="B24" s="14" t="s">
        <v>130</v>
      </c>
      <c r="C24" s="15" t="s">
        <v>62</v>
      </c>
      <c r="D24" s="14" t="s">
        <v>136</v>
      </c>
      <c r="E24" s="14" t="s">
        <v>64</v>
      </c>
      <c r="F24" s="14"/>
      <c r="G24" s="14" t="s">
        <v>65</v>
      </c>
      <c r="H24" s="14" t="s">
        <v>66</v>
      </c>
      <c r="I24" s="14" t="s">
        <v>67</v>
      </c>
      <c r="J24" s="14" t="s">
        <v>68</v>
      </c>
      <c r="K24" s="19">
        <v>229</v>
      </c>
      <c r="L24" s="19">
        <v>22960</v>
      </c>
      <c r="M24" s="19">
        <v>2296002</v>
      </c>
      <c r="N24" s="14" t="s">
        <v>132</v>
      </c>
      <c r="O24" s="14" t="s">
        <v>137</v>
      </c>
      <c r="P24" s="14" t="s">
        <v>138</v>
      </c>
      <c r="Q24" s="14">
        <v>502</v>
      </c>
      <c r="R24" s="14"/>
      <c r="S24" s="22"/>
      <c r="T24" s="22">
        <v>2944000</v>
      </c>
      <c r="U24" s="23">
        <v>2944000</v>
      </c>
    </row>
    <row r="25" spans="1:21">
      <c r="A25" s="13" t="s">
        <v>129</v>
      </c>
      <c r="B25" s="14" t="s">
        <v>130</v>
      </c>
      <c r="C25" s="15" t="s">
        <v>62</v>
      </c>
      <c r="D25" s="14" t="s">
        <v>139</v>
      </c>
      <c r="E25" s="14" t="s">
        <v>64</v>
      </c>
      <c r="F25" s="14"/>
      <c r="G25" s="14" t="s">
        <v>65</v>
      </c>
      <c r="H25" s="14" t="s">
        <v>66</v>
      </c>
      <c r="I25" s="14" t="s">
        <v>67</v>
      </c>
      <c r="J25" s="14" t="s">
        <v>68</v>
      </c>
      <c r="K25" s="19">
        <v>229</v>
      </c>
      <c r="L25" s="19">
        <v>22960</v>
      </c>
      <c r="M25" s="19">
        <v>2296002</v>
      </c>
      <c r="N25" s="14" t="s">
        <v>132</v>
      </c>
      <c r="O25" s="14" t="s">
        <v>70</v>
      </c>
      <c r="P25" s="14" t="s">
        <v>83</v>
      </c>
      <c r="Q25" s="14">
        <v>502</v>
      </c>
      <c r="R25" s="14"/>
      <c r="S25" s="22"/>
      <c r="T25" s="22">
        <v>368000</v>
      </c>
      <c r="U25" s="23">
        <v>368000</v>
      </c>
    </row>
    <row r="26" spans="1:21">
      <c r="A26" s="13" t="s">
        <v>129</v>
      </c>
      <c r="B26" s="14" t="s">
        <v>130</v>
      </c>
      <c r="C26" s="15" t="s">
        <v>62</v>
      </c>
      <c r="D26" s="14" t="s">
        <v>140</v>
      </c>
      <c r="E26" s="14" t="s">
        <v>64</v>
      </c>
      <c r="F26" s="14"/>
      <c r="G26" s="14" t="s">
        <v>65</v>
      </c>
      <c r="H26" s="14" t="s">
        <v>66</v>
      </c>
      <c r="I26" s="14" t="s">
        <v>67</v>
      </c>
      <c r="J26" s="14" t="s">
        <v>68</v>
      </c>
      <c r="K26" s="19">
        <v>229</v>
      </c>
      <c r="L26" s="19">
        <v>22960</v>
      </c>
      <c r="M26" s="19">
        <v>2296002</v>
      </c>
      <c r="N26" s="14" t="s">
        <v>132</v>
      </c>
      <c r="O26" s="14" t="s">
        <v>92</v>
      </c>
      <c r="P26" s="14" t="s">
        <v>141</v>
      </c>
      <c r="Q26" s="14">
        <v>502</v>
      </c>
      <c r="R26" s="14"/>
      <c r="S26" s="22"/>
      <c r="T26" s="22">
        <v>368000</v>
      </c>
      <c r="U26" s="23">
        <v>368000</v>
      </c>
    </row>
    <row r="27" spans="1:21">
      <c r="A27" s="13" t="s">
        <v>129</v>
      </c>
      <c r="B27" s="14" t="s">
        <v>130</v>
      </c>
      <c r="C27" s="15" t="s">
        <v>62</v>
      </c>
      <c r="D27" s="14" t="s">
        <v>142</v>
      </c>
      <c r="E27" s="14" t="s">
        <v>64</v>
      </c>
      <c r="F27" s="14"/>
      <c r="G27" s="14" t="s">
        <v>65</v>
      </c>
      <c r="H27" s="14" t="s">
        <v>66</v>
      </c>
      <c r="I27" s="14" t="s">
        <v>67</v>
      </c>
      <c r="J27" s="14" t="s">
        <v>68</v>
      </c>
      <c r="K27" s="19">
        <v>229</v>
      </c>
      <c r="L27" s="19">
        <v>22960</v>
      </c>
      <c r="M27" s="19">
        <v>2296002</v>
      </c>
      <c r="N27" s="14" t="s">
        <v>132</v>
      </c>
      <c r="O27" s="14" t="s">
        <v>137</v>
      </c>
      <c r="P27" s="14" t="s">
        <v>138</v>
      </c>
      <c r="Q27" s="14">
        <v>502</v>
      </c>
      <c r="R27" s="14"/>
      <c r="S27" s="22"/>
      <c r="T27" s="22">
        <v>1400000</v>
      </c>
      <c r="U27" s="23">
        <v>1400000</v>
      </c>
    </row>
    <row r="28" spans="1:21">
      <c r="A28" s="13" t="s">
        <v>143</v>
      </c>
      <c r="B28" s="14" t="s">
        <v>144</v>
      </c>
      <c r="C28" s="15" t="s">
        <v>62</v>
      </c>
      <c r="D28" s="14" t="s">
        <v>145</v>
      </c>
      <c r="E28" s="14" t="s">
        <v>64</v>
      </c>
      <c r="F28" s="14"/>
      <c r="G28" s="14" t="s">
        <v>65</v>
      </c>
      <c r="H28" s="14" t="s">
        <v>66</v>
      </c>
      <c r="I28" s="14" t="s">
        <v>67</v>
      </c>
      <c r="J28" s="14" t="s">
        <v>68</v>
      </c>
      <c r="K28" s="19">
        <v>229</v>
      </c>
      <c r="L28" s="19">
        <v>22960</v>
      </c>
      <c r="M28" s="19">
        <v>2296003</v>
      </c>
      <c r="N28" s="14" t="s">
        <v>82</v>
      </c>
      <c r="O28" s="14" t="s">
        <v>77</v>
      </c>
      <c r="P28" s="14" t="s">
        <v>78</v>
      </c>
      <c r="Q28" s="14">
        <v>502</v>
      </c>
      <c r="R28" s="14"/>
      <c r="S28" s="22"/>
      <c r="T28" s="22">
        <v>185000</v>
      </c>
      <c r="U28" s="23">
        <v>185000</v>
      </c>
    </row>
    <row r="29" spans="1:21">
      <c r="A29" s="13" t="s">
        <v>143</v>
      </c>
      <c r="B29" s="14" t="s">
        <v>144</v>
      </c>
      <c r="C29" s="15" t="s">
        <v>62</v>
      </c>
      <c r="D29" s="14" t="s">
        <v>146</v>
      </c>
      <c r="E29" s="14" t="s">
        <v>64</v>
      </c>
      <c r="F29" s="14"/>
      <c r="G29" s="14" t="s">
        <v>65</v>
      </c>
      <c r="H29" s="14" t="s">
        <v>66</v>
      </c>
      <c r="I29" s="14" t="s">
        <v>67</v>
      </c>
      <c r="J29" s="14" t="s">
        <v>68</v>
      </c>
      <c r="K29" s="19">
        <v>229</v>
      </c>
      <c r="L29" s="19">
        <v>22960</v>
      </c>
      <c r="M29" s="19">
        <v>2296006</v>
      </c>
      <c r="N29" s="14" t="s">
        <v>147</v>
      </c>
      <c r="O29" s="14" t="s">
        <v>148</v>
      </c>
      <c r="P29" s="14" t="s">
        <v>83</v>
      </c>
      <c r="Q29" s="14">
        <v>502</v>
      </c>
      <c r="R29" s="14"/>
      <c r="S29" s="22"/>
      <c r="T29" s="22">
        <v>1250000</v>
      </c>
      <c r="U29" s="23">
        <v>1250000</v>
      </c>
    </row>
    <row r="30" spans="1:21">
      <c r="A30" s="16" t="s">
        <v>149</v>
      </c>
      <c r="E30" t="s">
        <v>64</v>
      </c>
      <c r="H30" t="s">
        <v>150</v>
      </c>
      <c r="I30" s="14" t="s">
        <v>67</v>
      </c>
      <c r="K30" s="19">
        <v>213</v>
      </c>
      <c r="L30" s="19">
        <v>21367</v>
      </c>
      <c r="M30" s="19">
        <v>2136799</v>
      </c>
      <c r="N30" s="20" t="s">
        <v>91</v>
      </c>
      <c r="P30" s="16" t="s">
        <v>71</v>
      </c>
      <c r="Q30" s="14">
        <v>505</v>
      </c>
      <c r="U30" s="24">
        <v>142866.69</v>
      </c>
    </row>
    <row r="31" spans="1:21">
      <c r="A31" s="16" t="s">
        <v>151</v>
      </c>
      <c r="E31" t="s">
        <v>64</v>
      </c>
      <c r="H31" t="s">
        <v>150</v>
      </c>
      <c r="I31" s="14" t="s">
        <v>67</v>
      </c>
      <c r="K31" s="19">
        <v>212</v>
      </c>
      <c r="L31" s="19">
        <v>21208</v>
      </c>
      <c r="M31" s="19">
        <v>2120899</v>
      </c>
      <c r="N31" s="20" t="s">
        <v>97</v>
      </c>
      <c r="P31" s="16" t="s">
        <v>110</v>
      </c>
      <c r="Q31" s="14">
        <v>599</v>
      </c>
      <c r="U31" s="24">
        <v>1536000</v>
      </c>
    </row>
    <row r="32" spans="1:21">
      <c r="A32" s="16" t="s">
        <v>151</v>
      </c>
      <c r="E32" t="s">
        <v>64</v>
      </c>
      <c r="H32" t="s">
        <v>150</v>
      </c>
      <c r="I32" s="14" t="s">
        <v>67</v>
      </c>
      <c r="K32" s="19">
        <v>212</v>
      </c>
      <c r="L32" s="19">
        <v>21208</v>
      </c>
      <c r="M32" s="19">
        <v>2120899</v>
      </c>
      <c r="N32" s="20" t="s">
        <v>97</v>
      </c>
      <c r="P32" s="16" t="s">
        <v>110</v>
      </c>
      <c r="Q32" s="14">
        <v>599</v>
      </c>
      <c r="U32" s="24">
        <v>720600</v>
      </c>
    </row>
    <row r="33" spans="1:21">
      <c r="A33" s="16" t="s">
        <v>151</v>
      </c>
      <c r="E33" t="s">
        <v>64</v>
      </c>
      <c r="H33" t="s">
        <v>150</v>
      </c>
      <c r="I33" s="14" t="s">
        <v>67</v>
      </c>
      <c r="K33" s="19">
        <v>212</v>
      </c>
      <c r="L33" s="19">
        <v>21208</v>
      </c>
      <c r="M33" s="19">
        <v>2120899</v>
      </c>
      <c r="N33" s="20" t="s">
        <v>97</v>
      </c>
      <c r="P33" s="16" t="s">
        <v>99</v>
      </c>
      <c r="Q33" s="14">
        <v>503</v>
      </c>
      <c r="U33" s="24">
        <v>400</v>
      </c>
    </row>
    <row r="34" spans="1:21">
      <c r="A34" s="16" t="s">
        <v>151</v>
      </c>
      <c r="E34" t="s">
        <v>64</v>
      </c>
      <c r="H34" t="s">
        <v>150</v>
      </c>
      <c r="I34" s="14" t="s">
        <v>67</v>
      </c>
      <c r="K34" s="19">
        <v>212</v>
      </c>
      <c r="L34" s="19">
        <v>21208</v>
      </c>
      <c r="M34" s="19">
        <v>2120899</v>
      </c>
      <c r="N34" s="20" t="s">
        <v>97</v>
      </c>
      <c r="P34" s="16" t="s">
        <v>110</v>
      </c>
      <c r="Q34" s="14">
        <v>599</v>
      </c>
      <c r="U34" s="24">
        <v>2090700</v>
      </c>
    </row>
    <row r="35" spans="1:21">
      <c r="A35" s="16" t="s">
        <v>151</v>
      </c>
      <c r="E35" t="s">
        <v>64</v>
      </c>
      <c r="H35" t="s">
        <v>150</v>
      </c>
      <c r="I35" s="14" t="s">
        <v>67</v>
      </c>
      <c r="K35" s="19">
        <v>212</v>
      </c>
      <c r="L35" s="19">
        <v>21208</v>
      </c>
      <c r="M35" s="19">
        <v>2120899</v>
      </c>
      <c r="N35" s="20" t="s">
        <v>97</v>
      </c>
      <c r="P35" s="16" t="s">
        <v>99</v>
      </c>
      <c r="Q35" s="14">
        <v>503</v>
      </c>
      <c r="U35" s="24">
        <v>1814400</v>
      </c>
    </row>
    <row r="36" spans="1:21">
      <c r="A36" s="16" t="s">
        <v>151</v>
      </c>
      <c r="E36" t="s">
        <v>64</v>
      </c>
      <c r="H36" t="s">
        <v>150</v>
      </c>
      <c r="I36" s="14" t="s">
        <v>67</v>
      </c>
      <c r="K36" s="19">
        <v>212</v>
      </c>
      <c r="L36" s="19">
        <v>21208</v>
      </c>
      <c r="M36" s="19">
        <v>2120899</v>
      </c>
      <c r="N36" s="20" t="s">
        <v>97</v>
      </c>
      <c r="P36" s="16" t="s">
        <v>99</v>
      </c>
      <c r="Q36" s="14">
        <v>503</v>
      </c>
      <c r="U36" s="24">
        <v>1416000</v>
      </c>
    </row>
    <row r="37" spans="1:21">
      <c r="A37" s="16" t="s">
        <v>152</v>
      </c>
      <c r="E37" t="s">
        <v>64</v>
      </c>
      <c r="H37" t="s">
        <v>150</v>
      </c>
      <c r="I37" s="14" t="s">
        <v>67</v>
      </c>
      <c r="K37" s="19">
        <v>229</v>
      </c>
      <c r="L37" s="19">
        <v>22960</v>
      </c>
      <c r="M37" s="19">
        <v>2296003</v>
      </c>
      <c r="N37" s="20" t="s">
        <v>82</v>
      </c>
      <c r="P37" s="16" t="s">
        <v>71</v>
      </c>
      <c r="Q37" s="14">
        <v>505</v>
      </c>
      <c r="U37" s="24">
        <v>10000</v>
      </c>
    </row>
    <row r="38" spans="1:21">
      <c r="A38" s="16" t="s">
        <v>153</v>
      </c>
      <c r="E38" t="s">
        <v>64</v>
      </c>
      <c r="H38" t="s">
        <v>150</v>
      </c>
      <c r="I38" s="14" t="s">
        <v>67</v>
      </c>
      <c r="K38" s="19">
        <v>229</v>
      </c>
      <c r="L38" s="19">
        <v>22960</v>
      </c>
      <c r="M38" s="19">
        <v>2296003</v>
      </c>
      <c r="N38" s="20" t="s">
        <v>82</v>
      </c>
      <c r="P38" s="16" t="s">
        <v>141</v>
      </c>
      <c r="Q38" s="14">
        <v>502</v>
      </c>
      <c r="U38" s="24">
        <v>895692</v>
      </c>
    </row>
    <row r="39" spans="1:21">
      <c r="A39" s="16" t="s">
        <v>154</v>
      </c>
      <c r="E39" t="s">
        <v>64</v>
      </c>
      <c r="H39" t="s">
        <v>150</v>
      </c>
      <c r="I39" s="14" t="s">
        <v>67</v>
      </c>
      <c r="K39" s="19">
        <v>208</v>
      </c>
      <c r="L39" s="19">
        <v>20822</v>
      </c>
      <c r="M39" s="19">
        <v>2082201</v>
      </c>
      <c r="N39" s="20" t="s">
        <v>123</v>
      </c>
      <c r="P39" s="16" t="s">
        <v>125</v>
      </c>
      <c r="Q39" s="14">
        <v>509</v>
      </c>
      <c r="U39" s="24">
        <v>1200</v>
      </c>
    </row>
    <row r="40" spans="1:21">
      <c r="A40" s="16" t="s">
        <v>152</v>
      </c>
      <c r="E40" t="s">
        <v>64</v>
      </c>
      <c r="H40" t="s">
        <v>150</v>
      </c>
      <c r="I40" s="14" t="s">
        <v>67</v>
      </c>
      <c r="K40" s="19">
        <v>229</v>
      </c>
      <c r="L40" s="19">
        <v>22960</v>
      </c>
      <c r="M40" s="19">
        <v>2296003</v>
      </c>
      <c r="N40" s="20" t="s">
        <v>82</v>
      </c>
      <c r="P40" s="16" t="s">
        <v>71</v>
      </c>
      <c r="Q40" s="14">
        <v>505</v>
      </c>
      <c r="U40" s="24">
        <v>80000</v>
      </c>
    </row>
    <row r="41" spans="1:21">
      <c r="A41" s="16" t="s">
        <v>155</v>
      </c>
      <c r="E41" t="s">
        <v>64</v>
      </c>
      <c r="H41" t="s">
        <v>150</v>
      </c>
      <c r="I41" s="14" t="s">
        <v>67</v>
      </c>
      <c r="K41" s="19">
        <v>229</v>
      </c>
      <c r="L41" s="19">
        <v>22960</v>
      </c>
      <c r="M41" s="19">
        <v>2296003</v>
      </c>
      <c r="N41" s="20" t="s">
        <v>82</v>
      </c>
      <c r="P41" s="16" t="s">
        <v>71</v>
      </c>
      <c r="Q41" s="14">
        <v>505</v>
      </c>
      <c r="U41" s="24">
        <v>120000</v>
      </c>
    </row>
    <row r="42" spans="1:21">
      <c r="A42" s="16" t="s">
        <v>155</v>
      </c>
      <c r="E42" t="s">
        <v>64</v>
      </c>
      <c r="H42" t="s">
        <v>150</v>
      </c>
      <c r="I42" s="14" t="s">
        <v>67</v>
      </c>
      <c r="K42" s="19">
        <v>229</v>
      </c>
      <c r="L42" s="19">
        <v>22960</v>
      </c>
      <c r="M42" s="19">
        <v>2296003</v>
      </c>
      <c r="N42" s="20" t="s">
        <v>82</v>
      </c>
      <c r="P42" s="16" t="s">
        <v>71</v>
      </c>
      <c r="Q42" s="14">
        <v>505</v>
      </c>
      <c r="U42" s="24">
        <v>120000</v>
      </c>
    </row>
    <row r="43" spans="1:21">
      <c r="A43" s="16" t="s">
        <v>156</v>
      </c>
      <c r="E43" t="s">
        <v>64</v>
      </c>
      <c r="H43" t="s">
        <v>150</v>
      </c>
      <c r="I43" s="14" t="s">
        <v>67</v>
      </c>
      <c r="K43" s="19">
        <v>229</v>
      </c>
      <c r="L43" s="19">
        <v>22960</v>
      </c>
      <c r="M43" s="19">
        <v>2296003</v>
      </c>
      <c r="N43" s="20" t="s">
        <v>82</v>
      </c>
      <c r="P43" s="16" t="s">
        <v>71</v>
      </c>
      <c r="Q43" s="14">
        <v>505</v>
      </c>
      <c r="U43" s="24">
        <v>70000</v>
      </c>
    </row>
    <row r="44" spans="1:21">
      <c r="A44" s="16" t="s">
        <v>157</v>
      </c>
      <c r="E44" t="s">
        <v>64</v>
      </c>
      <c r="H44" t="s">
        <v>150</v>
      </c>
      <c r="I44" s="14" t="s">
        <v>67</v>
      </c>
      <c r="K44" s="19">
        <v>229</v>
      </c>
      <c r="L44" s="19">
        <v>22960</v>
      </c>
      <c r="M44" s="19">
        <v>2296003</v>
      </c>
      <c r="N44" s="20" t="s">
        <v>82</v>
      </c>
      <c r="P44" s="16" t="s">
        <v>71</v>
      </c>
      <c r="Q44" s="14">
        <v>505</v>
      </c>
      <c r="U44" s="24">
        <v>150000</v>
      </c>
    </row>
    <row r="45" spans="1:21">
      <c r="A45" s="16" t="s">
        <v>153</v>
      </c>
      <c r="E45" t="s">
        <v>64</v>
      </c>
      <c r="H45" t="s">
        <v>150</v>
      </c>
      <c r="I45" s="14" t="s">
        <v>67</v>
      </c>
      <c r="K45" s="19">
        <v>229</v>
      </c>
      <c r="L45" s="19">
        <v>22960</v>
      </c>
      <c r="M45" s="19">
        <v>2296003</v>
      </c>
      <c r="N45" s="20" t="s">
        <v>82</v>
      </c>
      <c r="P45" s="16" t="s">
        <v>138</v>
      </c>
      <c r="Q45" s="14">
        <v>502</v>
      </c>
      <c r="U45" s="24">
        <v>868540</v>
      </c>
    </row>
    <row r="46" spans="1:21">
      <c r="A46" s="16" t="s">
        <v>152</v>
      </c>
      <c r="E46" t="s">
        <v>64</v>
      </c>
      <c r="H46" t="s">
        <v>150</v>
      </c>
      <c r="I46" s="14" t="s">
        <v>67</v>
      </c>
      <c r="K46" s="19">
        <v>229</v>
      </c>
      <c r="L46" s="19">
        <v>22960</v>
      </c>
      <c r="M46" s="19">
        <v>2296003</v>
      </c>
      <c r="N46" s="20" t="s">
        <v>82</v>
      </c>
      <c r="P46" s="16" t="s">
        <v>71</v>
      </c>
      <c r="Q46" s="14">
        <v>505</v>
      </c>
      <c r="U46" s="24">
        <v>144000</v>
      </c>
    </row>
    <row r="47" spans="1:21">
      <c r="A47" s="16" t="s">
        <v>158</v>
      </c>
      <c r="E47" t="s">
        <v>64</v>
      </c>
      <c r="H47" t="s">
        <v>150</v>
      </c>
      <c r="I47" s="14" t="s">
        <v>67</v>
      </c>
      <c r="K47" s="19">
        <v>229</v>
      </c>
      <c r="L47" s="19">
        <v>22960</v>
      </c>
      <c r="M47" s="19">
        <v>2296002</v>
      </c>
      <c r="N47" s="20" t="s">
        <v>132</v>
      </c>
      <c r="P47" s="16" t="s">
        <v>159</v>
      </c>
      <c r="Q47" s="14">
        <v>509</v>
      </c>
      <c r="U47" s="24">
        <v>16800</v>
      </c>
    </row>
    <row r="48" spans="1:21">
      <c r="A48" s="16" t="s">
        <v>160</v>
      </c>
      <c r="E48" t="s">
        <v>64</v>
      </c>
      <c r="H48" t="s">
        <v>150</v>
      </c>
      <c r="I48" s="14" t="s">
        <v>67</v>
      </c>
      <c r="K48" s="19">
        <v>229</v>
      </c>
      <c r="L48" s="19">
        <v>22960</v>
      </c>
      <c r="M48" s="19">
        <v>2296006</v>
      </c>
      <c r="N48" s="20" t="s">
        <v>147</v>
      </c>
      <c r="P48" s="16" t="s">
        <v>125</v>
      </c>
      <c r="Q48" s="14">
        <v>509</v>
      </c>
      <c r="U48" s="24">
        <v>1240000</v>
      </c>
    </row>
    <row r="49" spans="1:21">
      <c r="A49" s="16" t="s">
        <v>160</v>
      </c>
      <c r="E49" t="s">
        <v>64</v>
      </c>
      <c r="H49" t="s">
        <v>150</v>
      </c>
      <c r="I49" s="14" t="s">
        <v>67</v>
      </c>
      <c r="K49" s="19">
        <v>229</v>
      </c>
      <c r="L49" s="19">
        <v>22960</v>
      </c>
      <c r="M49" s="19">
        <v>2296006</v>
      </c>
      <c r="N49" s="20" t="s">
        <v>147</v>
      </c>
      <c r="P49" s="16" t="s">
        <v>125</v>
      </c>
      <c r="Q49" s="14">
        <v>509</v>
      </c>
      <c r="U49" s="24">
        <v>100000</v>
      </c>
    </row>
    <row r="50" spans="1:21">
      <c r="A50" s="16" t="s">
        <v>158</v>
      </c>
      <c r="E50" t="s">
        <v>64</v>
      </c>
      <c r="H50" t="s">
        <v>150</v>
      </c>
      <c r="I50" s="14" t="s">
        <v>67</v>
      </c>
      <c r="K50" s="19">
        <v>229</v>
      </c>
      <c r="L50" s="19">
        <v>22960</v>
      </c>
      <c r="M50" s="19">
        <v>2296002</v>
      </c>
      <c r="N50" s="20" t="s">
        <v>132</v>
      </c>
      <c r="P50" s="16" t="s">
        <v>138</v>
      </c>
      <c r="Q50" s="14">
        <v>502</v>
      </c>
      <c r="U50" s="24">
        <v>1768187.29</v>
      </c>
    </row>
    <row r="51" spans="1:21">
      <c r="A51" s="16" t="s">
        <v>158</v>
      </c>
      <c r="E51" t="s">
        <v>64</v>
      </c>
      <c r="H51" t="s">
        <v>150</v>
      </c>
      <c r="I51" s="14" t="s">
        <v>67</v>
      </c>
      <c r="K51" s="19">
        <v>229</v>
      </c>
      <c r="L51" s="19">
        <v>22960</v>
      </c>
      <c r="M51" s="19">
        <v>2296002</v>
      </c>
      <c r="N51" s="20" t="s">
        <v>132</v>
      </c>
      <c r="P51" s="16" t="s">
        <v>138</v>
      </c>
      <c r="Q51" s="14">
        <v>502</v>
      </c>
      <c r="U51" s="24">
        <v>360000</v>
      </c>
    </row>
    <row r="52" spans="1:21">
      <c r="A52" s="16" t="s">
        <v>158</v>
      </c>
      <c r="E52" t="s">
        <v>64</v>
      </c>
      <c r="H52" t="s">
        <v>150</v>
      </c>
      <c r="I52" s="14" t="s">
        <v>67</v>
      </c>
      <c r="K52" s="19">
        <v>229</v>
      </c>
      <c r="L52" s="19">
        <v>22960</v>
      </c>
      <c r="M52" s="19">
        <v>2296002</v>
      </c>
      <c r="N52" s="20" t="s">
        <v>132</v>
      </c>
      <c r="P52" s="16" t="s">
        <v>78</v>
      </c>
      <c r="Q52" s="14">
        <v>502</v>
      </c>
      <c r="U52" s="24">
        <v>365000</v>
      </c>
    </row>
    <row r="53" spans="1:21">
      <c r="A53" s="16" t="s">
        <v>158</v>
      </c>
      <c r="E53" t="s">
        <v>64</v>
      </c>
      <c r="H53" t="s">
        <v>150</v>
      </c>
      <c r="I53" s="14" t="s">
        <v>67</v>
      </c>
      <c r="K53" s="19">
        <v>229</v>
      </c>
      <c r="L53" s="19">
        <v>22960</v>
      </c>
      <c r="M53" s="19">
        <v>2296002</v>
      </c>
      <c r="N53" s="20" t="s">
        <v>132</v>
      </c>
      <c r="P53" s="16" t="s">
        <v>78</v>
      </c>
      <c r="Q53" s="14">
        <v>502</v>
      </c>
      <c r="U53" s="24">
        <v>40000</v>
      </c>
    </row>
    <row r="54" spans="1:21">
      <c r="A54" s="16" t="s">
        <v>158</v>
      </c>
      <c r="E54" t="s">
        <v>64</v>
      </c>
      <c r="H54" t="s">
        <v>150</v>
      </c>
      <c r="I54" s="14" t="s">
        <v>67</v>
      </c>
      <c r="K54" s="19">
        <v>229</v>
      </c>
      <c r="L54" s="19">
        <v>22960</v>
      </c>
      <c r="M54" s="19">
        <v>2296002</v>
      </c>
      <c r="N54" s="20" t="s">
        <v>132</v>
      </c>
      <c r="P54" s="16" t="s">
        <v>159</v>
      </c>
      <c r="Q54" s="14">
        <v>509</v>
      </c>
      <c r="U54" s="24">
        <v>225200</v>
      </c>
    </row>
    <row r="55" spans="1:21">
      <c r="A55" s="16" t="s">
        <v>158</v>
      </c>
      <c r="E55" t="s">
        <v>64</v>
      </c>
      <c r="H55" t="s">
        <v>150</v>
      </c>
      <c r="I55" s="14" t="s">
        <v>67</v>
      </c>
      <c r="K55" s="19">
        <v>229</v>
      </c>
      <c r="L55" s="19">
        <v>22960</v>
      </c>
      <c r="M55" s="19">
        <v>2296002</v>
      </c>
      <c r="N55" s="20" t="s">
        <v>132</v>
      </c>
      <c r="P55" s="16" t="s">
        <v>78</v>
      </c>
      <c r="Q55" s="14">
        <v>502</v>
      </c>
      <c r="U55" s="24">
        <v>365000</v>
      </c>
    </row>
    <row r="56" spans="1:21">
      <c r="A56" s="16" t="s">
        <v>161</v>
      </c>
      <c r="E56" t="s">
        <v>64</v>
      </c>
      <c r="H56" t="s">
        <v>150</v>
      </c>
      <c r="I56" s="14" t="s">
        <v>67</v>
      </c>
      <c r="K56" s="19">
        <v>229</v>
      </c>
      <c r="L56" s="19">
        <v>22960</v>
      </c>
      <c r="M56" s="19">
        <v>2296004</v>
      </c>
      <c r="N56" s="20" t="s">
        <v>76</v>
      </c>
      <c r="P56" s="16" t="s">
        <v>71</v>
      </c>
      <c r="Q56" s="14">
        <v>505</v>
      </c>
      <c r="U56" s="24">
        <v>11236</v>
      </c>
    </row>
    <row r="57" spans="1:21">
      <c r="A57" s="16" t="s">
        <v>161</v>
      </c>
      <c r="E57" t="s">
        <v>64</v>
      </c>
      <c r="H57" t="s">
        <v>150</v>
      </c>
      <c r="I57" s="14" t="s">
        <v>67</v>
      </c>
      <c r="K57" s="19">
        <v>229</v>
      </c>
      <c r="L57" s="19">
        <v>22960</v>
      </c>
      <c r="M57" s="19">
        <v>2296004</v>
      </c>
      <c r="N57" s="20" t="s">
        <v>76</v>
      </c>
      <c r="P57" s="16" t="s">
        <v>71</v>
      </c>
      <c r="Q57" s="14">
        <v>505</v>
      </c>
      <c r="U57" s="24">
        <v>30000</v>
      </c>
    </row>
    <row r="58" spans="1:21">
      <c r="A58" s="16" t="s">
        <v>161</v>
      </c>
      <c r="E58" t="s">
        <v>64</v>
      </c>
      <c r="H58" t="s">
        <v>150</v>
      </c>
      <c r="I58" s="14" t="s">
        <v>67</v>
      </c>
      <c r="K58" s="19">
        <v>229</v>
      </c>
      <c r="L58" s="19">
        <v>22960</v>
      </c>
      <c r="M58" s="19">
        <v>2296004</v>
      </c>
      <c r="N58" s="20" t="s">
        <v>76</v>
      </c>
      <c r="P58" s="16" t="s">
        <v>71</v>
      </c>
      <c r="Q58" s="14">
        <v>505</v>
      </c>
      <c r="U58" s="24">
        <v>7183500</v>
      </c>
    </row>
    <row r="59" spans="1:21">
      <c r="A59" s="16" t="s">
        <v>162</v>
      </c>
      <c r="E59" t="s">
        <v>64</v>
      </c>
      <c r="H59" t="s">
        <v>150</v>
      </c>
      <c r="I59" s="14" t="s">
        <v>67</v>
      </c>
      <c r="K59" s="19">
        <v>212</v>
      </c>
      <c r="L59" s="19">
        <v>21208</v>
      </c>
      <c r="M59" s="19">
        <v>2120804</v>
      </c>
      <c r="N59" s="20" t="s">
        <v>116</v>
      </c>
      <c r="P59" s="16" t="s">
        <v>119</v>
      </c>
      <c r="Q59" s="14">
        <v>503</v>
      </c>
      <c r="U59" s="24">
        <v>1642193</v>
      </c>
    </row>
    <row r="60" spans="1:21">
      <c r="A60" s="16" t="s">
        <v>163</v>
      </c>
      <c r="E60" t="s">
        <v>64</v>
      </c>
      <c r="H60" t="s">
        <v>150</v>
      </c>
      <c r="I60" s="14" t="s">
        <v>67</v>
      </c>
      <c r="K60" s="19">
        <v>212</v>
      </c>
      <c r="L60" s="19">
        <v>21214</v>
      </c>
      <c r="M60" s="19">
        <v>2121401</v>
      </c>
      <c r="N60" s="20" t="s">
        <v>164</v>
      </c>
      <c r="P60" s="16" t="s">
        <v>71</v>
      </c>
      <c r="Q60" s="14">
        <v>505</v>
      </c>
      <c r="U60" s="24">
        <v>100000</v>
      </c>
    </row>
    <row r="61" spans="1:21">
      <c r="A61" s="16" t="s">
        <v>158</v>
      </c>
      <c r="E61" t="s">
        <v>64</v>
      </c>
      <c r="H61" t="s">
        <v>150</v>
      </c>
      <c r="I61" s="14" t="s">
        <v>67</v>
      </c>
      <c r="K61" s="19">
        <v>229</v>
      </c>
      <c r="L61" s="19">
        <v>22960</v>
      </c>
      <c r="M61" s="19">
        <v>2296002</v>
      </c>
      <c r="N61" s="20" t="s">
        <v>132</v>
      </c>
      <c r="P61" s="16" t="s">
        <v>125</v>
      </c>
      <c r="Q61" s="14">
        <v>509</v>
      </c>
      <c r="U61" s="24">
        <v>104400</v>
      </c>
    </row>
    <row r="62" spans="1:21">
      <c r="A62" s="16" t="s">
        <v>152</v>
      </c>
      <c r="E62" t="s">
        <v>64</v>
      </c>
      <c r="H62" t="s">
        <v>150</v>
      </c>
      <c r="I62" s="14" t="s">
        <v>67</v>
      </c>
      <c r="K62" s="19">
        <v>229</v>
      </c>
      <c r="L62" s="19">
        <v>22960</v>
      </c>
      <c r="M62" s="19">
        <v>2296003</v>
      </c>
      <c r="N62" s="20" t="s">
        <v>82</v>
      </c>
      <c r="P62" s="16" t="s">
        <v>71</v>
      </c>
      <c r="Q62" s="14">
        <v>505</v>
      </c>
      <c r="U62" s="24">
        <v>1000000</v>
      </c>
    </row>
    <row r="63" spans="1:21">
      <c r="A63" s="16" t="s">
        <v>160</v>
      </c>
      <c r="E63" t="s">
        <v>64</v>
      </c>
      <c r="H63" t="s">
        <v>150</v>
      </c>
      <c r="I63" s="14" t="s">
        <v>67</v>
      </c>
      <c r="K63" s="19">
        <v>229</v>
      </c>
      <c r="L63" s="19">
        <v>22960</v>
      </c>
      <c r="M63" s="19">
        <v>2296006</v>
      </c>
      <c r="N63" s="20" t="s">
        <v>147</v>
      </c>
      <c r="P63" s="16" t="s">
        <v>125</v>
      </c>
      <c r="Q63" s="14">
        <v>509</v>
      </c>
      <c r="U63" s="24">
        <v>343487.42</v>
      </c>
    </row>
    <row r="64" spans="1:21">
      <c r="A64" s="16" t="s">
        <v>165</v>
      </c>
      <c r="E64" t="s">
        <v>64</v>
      </c>
      <c r="H64" t="s">
        <v>150</v>
      </c>
      <c r="I64" s="14" t="s">
        <v>67</v>
      </c>
      <c r="K64" s="19">
        <v>208</v>
      </c>
      <c r="L64" s="19">
        <v>20822</v>
      </c>
      <c r="M64" s="19">
        <v>2082202</v>
      </c>
      <c r="N64" s="20" t="s">
        <v>126</v>
      </c>
      <c r="P64" s="16" t="s">
        <v>119</v>
      </c>
      <c r="Q64" s="14">
        <v>503</v>
      </c>
      <c r="U64" s="24">
        <v>3000</v>
      </c>
    </row>
    <row r="65" spans="1:21">
      <c r="A65" s="16" t="s">
        <v>153</v>
      </c>
      <c r="E65" t="s">
        <v>64</v>
      </c>
      <c r="H65" t="s">
        <v>150</v>
      </c>
      <c r="I65" s="14" t="s">
        <v>67</v>
      </c>
      <c r="K65" s="19">
        <v>229</v>
      </c>
      <c r="L65" s="19">
        <v>22960</v>
      </c>
      <c r="M65" s="19">
        <v>2296003</v>
      </c>
      <c r="N65" s="20" t="s">
        <v>82</v>
      </c>
      <c r="P65" s="16" t="s">
        <v>141</v>
      </c>
      <c r="Q65" s="14">
        <v>502</v>
      </c>
      <c r="U65" s="24">
        <v>910000</v>
      </c>
    </row>
    <row r="66" spans="1:21">
      <c r="A66" s="16" t="s">
        <v>166</v>
      </c>
      <c r="E66" t="s">
        <v>64</v>
      </c>
      <c r="H66" t="s">
        <v>150</v>
      </c>
      <c r="I66" s="14" t="s">
        <v>67</v>
      </c>
      <c r="K66" s="19">
        <v>214</v>
      </c>
      <c r="L66" s="19">
        <v>21462</v>
      </c>
      <c r="M66" s="19">
        <v>2146299</v>
      </c>
      <c r="N66" s="20" t="s">
        <v>167</v>
      </c>
      <c r="P66" s="16" t="s">
        <v>168</v>
      </c>
      <c r="Q66" s="14">
        <v>506</v>
      </c>
      <c r="U66" s="24">
        <v>1800000</v>
      </c>
    </row>
    <row r="67" spans="1:21">
      <c r="A67" s="16" t="s">
        <v>151</v>
      </c>
      <c r="E67" t="s">
        <v>64</v>
      </c>
      <c r="H67" t="s">
        <v>150</v>
      </c>
      <c r="I67" s="14" t="s">
        <v>67</v>
      </c>
      <c r="K67" s="19">
        <v>212</v>
      </c>
      <c r="L67" s="19">
        <v>21208</v>
      </c>
      <c r="M67" s="19">
        <v>2120899</v>
      </c>
      <c r="N67" s="20" t="s">
        <v>97</v>
      </c>
      <c r="P67" s="16" t="s">
        <v>99</v>
      </c>
      <c r="Q67" s="14">
        <v>503</v>
      </c>
      <c r="U67" s="24">
        <v>900400</v>
      </c>
    </row>
    <row r="68" spans="1:21">
      <c r="A68" s="16" t="s">
        <v>158</v>
      </c>
      <c r="E68" t="s">
        <v>64</v>
      </c>
      <c r="H68" t="s">
        <v>150</v>
      </c>
      <c r="I68" s="14" t="s">
        <v>67</v>
      </c>
      <c r="K68" s="19">
        <v>229</v>
      </c>
      <c r="L68" s="19">
        <v>22960</v>
      </c>
      <c r="M68" s="19">
        <v>2296002</v>
      </c>
      <c r="N68" s="20" t="s">
        <v>132</v>
      </c>
      <c r="P68" s="16" t="s">
        <v>125</v>
      </c>
      <c r="Q68" s="14">
        <v>509</v>
      </c>
      <c r="U68" s="24">
        <v>31200</v>
      </c>
    </row>
    <row r="69" spans="1:21">
      <c r="A69" s="16" t="s">
        <v>169</v>
      </c>
      <c r="E69" t="s">
        <v>64</v>
      </c>
      <c r="H69" t="s">
        <v>150</v>
      </c>
      <c r="I69" s="14" t="s">
        <v>67</v>
      </c>
      <c r="K69" s="19">
        <v>229</v>
      </c>
      <c r="L69" s="19">
        <v>22960</v>
      </c>
      <c r="M69" s="19">
        <v>2296003</v>
      </c>
      <c r="N69" s="20" t="s">
        <v>82</v>
      </c>
      <c r="P69" s="16" t="s">
        <v>71</v>
      </c>
      <c r="Q69" s="14">
        <v>505</v>
      </c>
      <c r="U69" s="24">
        <v>200000</v>
      </c>
    </row>
    <row r="70" spans="1:21">
      <c r="A70" s="16" t="s">
        <v>152</v>
      </c>
      <c r="E70" t="s">
        <v>64</v>
      </c>
      <c r="H70" t="s">
        <v>150</v>
      </c>
      <c r="I70" s="14" t="s">
        <v>67</v>
      </c>
      <c r="K70" s="19">
        <v>229</v>
      </c>
      <c r="L70" s="19">
        <v>22960</v>
      </c>
      <c r="M70" s="19">
        <v>2296003</v>
      </c>
      <c r="N70" s="20" t="s">
        <v>82</v>
      </c>
      <c r="P70" s="16" t="s">
        <v>71</v>
      </c>
      <c r="Q70" s="14">
        <v>505</v>
      </c>
      <c r="U70" s="24">
        <v>200000</v>
      </c>
    </row>
    <row r="71" spans="1:21">
      <c r="A71" s="16" t="s">
        <v>170</v>
      </c>
      <c r="E71" t="s">
        <v>64</v>
      </c>
      <c r="H71" t="s">
        <v>150</v>
      </c>
      <c r="I71" s="14" t="s">
        <v>67</v>
      </c>
      <c r="K71" s="19">
        <v>229</v>
      </c>
      <c r="L71" s="19">
        <v>22960</v>
      </c>
      <c r="M71" s="19">
        <v>2296003</v>
      </c>
      <c r="N71" s="20" t="s">
        <v>82</v>
      </c>
      <c r="P71" s="16" t="s">
        <v>71</v>
      </c>
      <c r="Q71" s="14">
        <v>505</v>
      </c>
      <c r="U71" s="24">
        <v>100000</v>
      </c>
    </row>
    <row r="72" spans="1:21">
      <c r="A72" s="16" t="s">
        <v>157</v>
      </c>
      <c r="E72" t="s">
        <v>64</v>
      </c>
      <c r="H72" t="s">
        <v>150</v>
      </c>
      <c r="I72" s="14" t="s">
        <v>67</v>
      </c>
      <c r="K72" s="19">
        <v>229</v>
      </c>
      <c r="L72" s="19">
        <v>22960</v>
      </c>
      <c r="M72" s="19">
        <v>2296003</v>
      </c>
      <c r="N72" s="20" t="s">
        <v>82</v>
      </c>
      <c r="P72" s="16" t="s">
        <v>71</v>
      </c>
      <c r="Q72" s="14">
        <v>505</v>
      </c>
      <c r="U72" s="24">
        <v>200000</v>
      </c>
    </row>
    <row r="73" spans="1:21">
      <c r="A73" s="16" t="s">
        <v>158</v>
      </c>
      <c r="E73" t="s">
        <v>64</v>
      </c>
      <c r="H73" t="s">
        <v>150</v>
      </c>
      <c r="I73" s="14" t="s">
        <v>67</v>
      </c>
      <c r="K73" s="19">
        <v>229</v>
      </c>
      <c r="L73" s="19">
        <v>22960</v>
      </c>
      <c r="M73" s="19">
        <v>2296099</v>
      </c>
      <c r="N73" s="20" t="s">
        <v>69</v>
      </c>
      <c r="P73" s="16" t="s">
        <v>83</v>
      </c>
      <c r="Q73" s="14">
        <v>502</v>
      </c>
      <c r="U73" s="24">
        <v>409943</v>
      </c>
    </row>
    <row r="74" spans="1:21">
      <c r="A74" s="16" t="s">
        <v>171</v>
      </c>
      <c r="E74" t="s">
        <v>64</v>
      </c>
      <c r="H74" t="s">
        <v>150</v>
      </c>
      <c r="I74" s="14" t="s">
        <v>67</v>
      </c>
      <c r="K74" s="19">
        <v>212</v>
      </c>
      <c r="L74" s="19">
        <v>21211</v>
      </c>
      <c r="M74" s="19">
        <v>21211</v>
      </c>
      <c r="N74" s="20" t="s">
        <v>172</v>
      </c>
      <c r="P74" s="16" t="s">
        <v>173</v>
      </c>
      <c r="Q74" s="14">
        <v>503</v>
      </c>
      <c r="U74" s="24">
        <v>350000</v>
      </c>
    </row>
    <row r="75" spans="1:21">
      <c r="A75" s="16" t="s">
        <v>160</v>
      </c>
      <c r="E75" t="s">
        <v>64</v>
      </c>
      <c r="H75" t="s">
        <v>150</v>
      </c>
      <c r="I75" s="14" t="s">
        <v>67</v>
      </c>
      <c r="K75" s="19">
        <v>229</v>
      </c>
      <c r="L75" s="19">
        <v>22960</v>
      </c>
      <c r="M75" s="19">
        <v>2296003</v>
      </c>
      <c r="N75" s="20" t="s">
        <v>82</v>
      </c>
      <c r="P75" s="16" t="s">
        <v>141</v>
      </c>
      <c r="Q75" s="14">
        <v>502</v>
      </c>
      <c r="U75" s="24">
        <v>184485.7</v>
      </c>
    </row>
    <row r="76" spans="1:21">
      <c r="A76" s="16" t="s">
        <v>151</v>
      </c>
      <c r="E76" t="s">
        <v>64</v>
      </c>
      <c r="H76" t="s">
        <v>150</v>
      </c>
      <c r="I76" s="14" t="s">
        <v>67</v>
      </c>
      <c r="K76" s="19">
        <v>212</v>
      </c>
      <c r="L76" s="19">
        <v>21208</v>
      </c>
      <c r="M76" s="19">
        <v>2120899</v>
      </c>
      <c r="N76" s="20" t="s">
        <v>97</v>
      </c>
      <c r="P76" s="16" t="s">
        <v>99</v>
      </c>
      <c r="Q76" s="14">
        <v>503</v>
      </c>
      <c r="U76" s="24">
        <v>2464000</v>
      </c>
    </row>
    <row r="77" spans="1:21">
      <c r="A77" s="16" t="s">
        <v>158</v>
      </c>
      <c r="E77" t="s">
        <v>64</v>
      </c>
      <c r="H77" t="s">
        <v>150</v>
      </c>
      <c r="I77" s="14" t="s">
        <v>67</v>
      </c>
      <c r="K77" s="19">
        <v>229</v>
      </c>
      <c r="L77" s="19">
        <v>22960</v>
      </c>
      <c r="M77" s="19">
        <v>2296099</v>
      </c>
      <c r="N77" s="20" t="s">
        <v>69</v>
      </c>
      <c r="P77" s="16" t="s">
        <v>83</v>
      </c>
      <c r="Q77" s="14">
        <v>502</v>
      </c>
      <c r="U77" s="24">
        <v>26160</v>
      </c>
    </row>
    <row r="78" spans="1:21">
      <c r="A78" s="16" t="s">
        <v>158</v>
      </c>
      <c r="E78" t="s">
        <v>64</v>
      </c>
      <c r="H78" t="s">
        <v>150</v>
      </c>
      <c r="I78" s="14" t="s">
        <v>67</v>
      </c>
      <c r="K78" s="19">
        <v>229</v>
      </c>
      <c r="L78" s="19">
        <v>22960</v>
      </c>
      <c r="M78" s="19">
        <v>2296002</v>
      </c>
      <c r="N78" s="20" t="s">
        <v>132</v>
      </c>
      <c r="P78" s="16" t="s">
        <v>141</v>
      </c>
      <c r="Q78" s="14">
        <v>502</v>
      </c>
      <c r="U78" s="24">
        <v>77000</v>
      </c>
    </row>
    <row r="79" spans="1:21">
      <c r="A79" s="16" t="s">
        <v>161</v>
      </c>
      <c r="E79" t="s">
        <v>64</v>
      </c>
      <c r="H79" t="s">
        <v>150</v>
      </c>
      <c r="I79" s="14" t="s">
        <v>67</v>
      </c>
      <c r="K79" s="19">
        <v>229</v>
      </c>
      <c r="L79" s="19">
        <v>22960</v>
      </c>
      <c r="M79" s="19">
        <v>2296099</v>
      </c>
      <c r="N79" s="20" t="s">
        <v>69</v>
      </c>
      <c r="P79" s="16" t="s">
        <v>71</v>
      </c>
      <c r="Q79" s="14">
        <v>505</v>
      </c>
      <c r="U79" s="24">
        <v>333144.15</v>
      </c>
    </row>
    <row r="80" spans="1:21">
      <c r="A80" s="16" t="s">
        <v>161</v>
      </c>
      <c r="E80" t="s">
        <v>64</v>
      </c>
      <c r="H80" t="s">
        <v>150</v>
      </c>
      <c r="I80" s="14" t="s">
        <v>67</v>
      </c>
      <c r="K80" s="19">
        <v>229</v>
      </c>
      <c r="L80" s="19">
        <v>22960</v>
      </c>
      <c r="M80" s="19">
        <v>2296099</v>
      </c>
      <c r="N80" s="20" t="s">
        <v>69</v>
      </c>
      <c r="P80" s="16" t="s">
        <v>71</v>
      </c>
      <c r="Q80" s="14">
        <v>505</v>
      </c>
      <c r="U80" s="24">
        <v>20000</v>
      </c>
    </row>
    <row r="81" spans="1:21">
      <c r="A81" s="16" t="s">
        <v>151</v>
      </c>
      <c r="E81" t="s">
        <v>64</v>
      </c>
      <c r="H81" t="s">
        <v>150</v>
      </c>
      <c r="I81" s="14" t="s">
        <v>67</v>
      </c>
      <c r="K81" s="19">
        <v>212</v>
      </c>
      <c r="L81" s="19">
        <v>21208</v>
      </c>
      <c r="M81" s="19">
        <v>2120804</v>
      </c>
      <c r="N81" s="20" t="s">
        <v>116</v>
      </c>
      <c r="P81" s="16" t="s">
        <v>119</v>
      </c>
      <c r="Q81" s="14">
        <v>503</v>
      </c>
      <c r="U81" s="24">
        <v>15670000</v>
      </c>
    </row>
    <row r="82" spans="1:21">
      <c r="A82" s="16" t="s">
        <v>166</v>
      </c>
      <c r="E82" t="s">
        <v>64</v>
      </c>
      <c r="H82" t="s">
        <v>150</v>
      </c>
      <c r="I82" s="14" t="s">
        <v>67</v>
      </c>
      <c r="K82" s="19">
        <v>212</v>
      </c>
      <c r="L82" s="19">
        <v>21208</v>
      </c>
      <c r="M82" s="19">
        <v>2120899</v>
      </c>
      <c r="N82" s="20" t="s">
        <v>97</v>
      </c>
      <c r="P82" s="16" t="s">
        <v>174</v>
      </c>
      <c r="Q82" s="14">
        <v>506</v>
      </c>
      <c r="U82" s="24">
        <v>3273000</v>
      </c>
    </row>
    <row r="83" spans="1:21">
      <c r="A83" s="16" t="s">
        <v>175</v>
      </c>
      <c r="E83" t="s">
        <v>64</v>
      </c>
      <c r="H83" t="s">
        <v>150</v>
      </c>
      <c r="I83" s="14" t="s">
        <v>67</v>
      </c>
      <c r="K83" s="19">
        <v>212</v>
      </c>
      <c r="L83" s="19">
        <v>21208</v>
      </c>
      <c r="M83" s="19">
        <v>2120899</v>
      </c>
      <c r="N83" s="20" t="s">
        <v>97</v>
      </c>
      <c r="P83" s="16" t="s">
        <v>99</v>
      </c>
      <c r="Q83" s="14">
        <v>503</v>
      </c>
      <c r="U83" s="24">
        <v>8240000</v>
      </c>
    </row>
    <row r="84" spans="1:21">
      <c r="A84" s="16" t="s">
        <v>176</v>
      </c>
      <c r="E84" t="s">
        <v>64</v>
      </c>
      <c r="H84" t="s">
        <v>150</v>
      </c>
      <c r="I84" s="14" t="s">
        <v>67</v>
      </c>
      <c r="K84" s="19">
        <v>229</v>
      </c>
      <c r="L84" s="19">
        <v>22960</v>
      </c>
      <c r="M84" s="19">
        <v>2296004</v>
      </c>
      <c r="N84" s="20" t="s">
        <v>76</v>
      </c>
      <c r="P84" s="16" t="s">
        <v>83</v>
      </c>
      <c r="Q84" s="14">
        <v>502</v>
      </c>
      <c r="U84" s="24">
        <v>10000</v>
      </c>
    </row>
    <row r="85" spans="1:21">
      <c r="A85" s="16" t="s">
        <v>177</v>
      </c>
      <c r="E85" t="s">
        <v>64</v>
      </c>
      <c r="H85" t="s">
        <v>150</v>
      </c>
      <c r="I85" s="14" t="s">
        <v>67</v>
      </c>
      <c r="K85" s="19">
        <v>229</v>
      </c>
      <c r="L85" s="19">
        <v>22960</v>
      </c>
      <c r="M85" s="19">
        <v>2296004</v>
      </c>
      <c r="N85" s="20" t="s">
        <v>76</v>
      </c>
      <c r="P85" s="16" t="s">
        <v>71</v>
      </c>
      <c r="Q85" s="14">
        <v>505</v>
      </c>
      <c r="U85" s="24">
        <v>20000</v>
      </c>
    </row>
    <row r="86" spans="1:21">
      <c r="A86" s="16" t="s">
        <v>178</v>
      </c>
      <c r="E86" t="s">
        <v>64</v>
      </c>
      <c r="H86" t="s">
        <v>150</v>
      </c>
      <c r="I86" s="14" t="s">
        <v>67</v>
      </c>
      <c r="K86" s="19">
        <v>229</v>
      </c>
      <c r="L86" s="19">
        <v>22960</v>
      </c>
      <c r="M86" s="19">
        <v>2296004</v>
      </c>
      <c r="N86" s="20" t="s">
        <v>76</v>
      </c>
      <c r="P86" s="16" t="s">
        <v>71</v>
      </c>
      <c r="Q86" s="14">
        <v>505</v>
      </c>
      <c r="U86" s="24">
        <v>60000</v>
      </c>
    </row>
    <row r="87" spans="1:21">
      <c r="A87" s="16" t="s">
        <v>158</v>
      </c>
      <c r="E87" t="s">
        <v>64</v>
      </c>
      <c r="H87" t="s">
        <v>150</v>
      </c>
      <c r="I87" s="14" t="s">
        <v>67</v>
      </c>
      <c r="K87" s="19">
        <v>229</v>
      </c>
      <c r="L87" s="19">
        <v>22960</v>
      </c>
      <c r="M87" s="19">
        <v>2296002</v>
      </c>
      <c r="N87" s="20" t="s">
        <v>132</v>
      </c>
      <c r="P87" s="16" t="s">
        <v>125</v>
      </c>
      <c r="Q87" s="14">
        <v>509</v>
      </c>
      <c r="U87" s="24">
        <v>40000</v>
      </c>
    </row>
    <row r="88" spans="1:21">
      <c r="A88" s="16" t="s">
        <v>178</v>
      </c>
      <c r="E88" t="s">
        <v>64</v>
      </c>
      <c r="H88" t="s">
        <v>150</v>
      </c>
      <c r="I88" s="14" t="s">
        <v>67</v>
      </c>
      <c r="K88" s="19">
        <v>229</v>
      </c>
      <c r="L88" s="19">
        <v>22960</v>
      </c>
      <c r="M88" s="19">
        <v>2296004</v>
      </c>
      <c r="N88" s="20" t="s">
        <v>76</v>
      </c>
      <c r="P88" s="16" t="s">
        <v>71</v>
      </c>
      <c r="Q88" s="14">
        <v>505</v>
      </c>
      <c r="U88" s="24">
        <v>80000</v>
      </c>
    </row>
    <row r="89" spans="1:21">
      <c r="A89" s="16" t="s">
        <v>158</v>
      </c>
      <c r="E89" t="s">
        <v>64</v>
      </c>
      <c r="H89" t="s">
        <v>150</v>
      </c>
      <c r="I89" s="14" t="s">
        <v>67</v>
      </c>
      <c r="K89" s="19">
        <v>229</v>
      </c>
      <c r="L89" s="19">
        <v>22960</v>
      </c>
      <c r="M89" s="19">
        <v>2296002</v>
      </c>
      <c r="N89" s="20" t="s">
        <v>132</v>
      </c>
      <c r="P89" s="16" t="s">
        <v>125</v>
      </c>
      <c r="Q89" s="14">
        <v>509</v>
      </c>
      <c r="U89" s="24">
        <v>27200</v>
      </c>
    </row>
    <row r="90" spans="1:21">
      <c r="A90" s="16" t="s">
        <v>179</v>
      </c>
      <c r="E90" t="s">
        <v>64</v>
      </c>
      <c r="H90" t="s">
        <v>150</v>
      </c>
      <c r="I90" s="14" t="s">
        <v>67</v>
      </c>
      <c r="K90" s="19">
        <v>229</v>
      </c>
      <c r="L90" s="19">
        <v>22960</v>
      </c>
      <c r="M90" s="19">
        <v>2296004</v>
      </c>
      <c r="N90" s="20" t="s">
        <v>76</v>
      </c>
      <c r="P90" s="16" t="s">
        <v>71</v>
      </c>
      <c r="Q90" s="14">
        <v>505</v>
      </c>
      <c r="U90" s="24">
        <v>20000</v>
      </c>
    </row>
    <row r="91" spans="1:21">
      <c r="A91" s="16" t="s">
        <v>180</v>
      </c>
      <c r="E91" t="s">
        <v>64</v>
      </c>
      <c r="H91" t="s">
        <v>150</v>
      </c>
      <c r="I91" s="14" t="s">
        <v>67</v>
      </c>
      <c r="K91" s="19">
        <v>229</v>
      </c>
      <c r="L91" s="19">
        <v>22960</v>
      </c>
      <c r="M91" s="19">
        <v>2296004</v>
      </c>
      <c r="N91" s="20" t="s">
        <v>76</v>
      </c>
      <c r="P91" s="16" t="s">
        <v>71</v>
      </c>
      <c r="Q91" s="14">
        <v>505</v>
      </c>
      <c r="U91" s="24">
        <v>20000</v>
      </c>
    </row>
    <row r="92" spans="1:21">
      <c r="A92" s="16" t="s">
        <v>181</v>
      </c>
      <c r="E92" t="s">
        <v>64</v>
      </c>
      <c r="H92" t="s">
        <v>150</v>
      </c>
      <c r="I92" s="14" t="s">
        <v>67</v>
      </c>
      <c r="K92" s="19">
        <v>229</v>
      </c>
      <c r="L92" s="19">
        <v>22960</v>
      </c>
      <c r="M92" s="19">
        <v>2296004</v>
      </c>
      <c r="N92" s="20" t="s">
        <v>76</v>
      </c>
      <c r="P92" s="16" t="s">
        <v>71</v>
      </c>
      <c r="Q92" s="14">
        <v>505</v>
      </c>
      <c r="U92" s="24">
        <v>20000</v>
      </c>
    </row>
    <row r="93" spans="1:21">
      <c r="A93" s="16" t="s">
        <v>182</v>
      </c>
      <c r="E93" t="s">
        <v>64</v>
      </c>
      <c r="H93" t="s">
        <v>150</v>
      </c>
      <c r="I93" s="14" t="s">
        <v>67</v>
      </c>
      <c r="K93" s="19">
        <v>229</v>
      </c>
      <c r="L93" s="19">
        <v>22960</v>
      </c>
      <c r="M93" s="19">
        <v>2296004</v>
      </c>
      <c r="N93" s="20" t="s">
        <v>76</v>
      </c>
      <c r="P93" s="16" t="s">
        <v>71</v>
      </c>
      <c r="Q93" s="14">
        <v>505</v>
      </c>
      <c r="U93" s="24">
        <v>40000</v>
      </c>
    </row>
    <row r="94" spans="1:21">
      <c r="A94" s="16" t="s">
        <v>183</v>
      </c>
      <c r="E94" t="s">
        <v>64</v>
      </c>
      <c r="H94" t="s">
        <v>150</v>
      </c>
      <c r="I94" s="14" t="s">
        <v>67</v>
      </c>
      <c r="K94" s="19">
        <v>229</v>
      </c>
      <c r="L94" s="19">
        <v>22960</v>
      </c>
      <c r="M94" s="19">
        <v>2296099</v>
      </c>
      <c r="N94" s="20" t="s">
        <v>69</v>
      </c>
      <c r="P94" s="16" t="s">
        <v>71</v>
      </c>
      <c r="Q94" s="14">
        <v>505</v>
      </c>
      <c r="U94" s="24">
        <v>60000</v>
      </c>
    </row>
    <row r="95" spans="1:21">
      <c r="A95" s="16" t="s">
        <v>184</v>
      </c>
      <c r="E95" t="s">
        <v>64</v>
      </c>
      <c r="H95" t="s">
        <v>150</v>
      </c>
      <c r="I95" s="14" t="s">
        <v>67</v>
      </c>
      <c r="K95" s="19">
        <v>229</v>
      </c>
      <c r="L95" s="19">
        <v>22960</v>
      </c>
      <c r="M95" s="19">
        <v>2296004</v>
      </c>
      <c r="N95" s="20" t="s">
        <v>76</v>
      </c>
      <c r="P95" s="16" t="s">
        <v>71</v>
      </c>
      <c r="Q95" s="14">
        <v>505</v>
      </c>
      <c r="U95" s="24">
        <v>20000</v>
      </c>
    </row>
    <row r="96" spans="1:21">
      <c r="A96" s="16" t="s">
        <v>160</v>
      </c>
      <c r="E96" t="s">
        <v>64</v>
      </c>
      <c r="H96" t="s">
        <v>150</v>
      </c>
      <c r="I96" s="14" t="s">
        <v>67</v>
      </c>
      <c r="K96" s="19">
        <v>229</v>
      </c>
      <c r="L96" s="19">
        <v>22960</v>
      </c>
      <c r="M96" s="19">
        <v>2296003</v>
      </c>
      <c r="N96" s="20" t="s">
        <v>82</v>
      </c>
      <c r="P96" s="16" t="s">
        <v>141</v>
      </c>
      <c r="Q96" s="14">
        <v>502</v>
      </c>
      <c r="U96" s="24">
        <v>185000</v>
      </c>
    </row>
    <row r="97" spans="1:21">
      <c r="A97" s="16" t="s">
        <v>160</v>
      </c>
      <c r="E97" t="s">
        <v>64</v>
      </c>
      <c r="H97" t="s">
        <v>150</v>
      </c>
      <c r="I97" s="14" t="s">
        <v>67</v>
      </c>
      <c r="K97" s="19">
        <v>229</v>
      </c>
      <c r="L97" s="19">
        <v>22960</v>
      </c>
      <c r="M97" s="19">
        <v>2296003</v>
      </c>
      <c r="N97" s="20" t="s">
        <v>82</v>
      </c>
      <c r="P97" s="16" t="s">
        <v>78</v>
      </c>
      <c r="Q97" s="14">
        <v>502</v>
      </c>
      <c r="U97" s="24">
        <v>243000</v>
      </c>
    </row>
    <row r="98" spans="1:21">
      <c r="A98" s="16" t="s">
        <v>158</v>
      </c>
      <c r="E98" t="s">
        <v>64</v>
      </c>
      <c r="H98" t="s">
        <v>150</v>
      </c>
      <c r="I98" s="14" t="s">
        <v>67</v>
      </c>
      <c r="K98" s="19">
        <v>229</v>
      </c>
      <c r="L98" s="19">
        <v>22960</v>
      </c>
      <c r="M98" s="19">
        <v>2296002</v>
      </c>
      <c r="N98" s="20" t="s">
        <v>132</v>
      </c>
      <c r="P98" s="16" t="s">
        <v>173</v>
      </c>
      <c r="Q98" s="14">
        <v>503</v>
      </c>
      <c r="U98" s="24">
        <v>543078</v>
      </c>
    </row>
    <row r="99" spans="1:21">
      <c r="A99" s="16" t="s">
        <v>162</v>
      </c>
      <c r="E99" t="s">
        <v>64</v>
      </c>
      <c r="H99" t="s">
        <v>150</v>
      </c>
      <c r="I99" s="14" t="s">
        <v>67</v>
      </c>
      <c r="K99" s="19">
        <v>212</v>
      </c>
      <c r="L99" s="19">
        <v>21213</v>
      </c>
      <c r="M99" s="19">
        <v>2121399</v>
      </c>
      <c r="N99" s="20" t="s">
        <v>185</v>
      </c>
      <c r="P99" s="16" t="s">
        <v>83</v>
      </c>
      <c r="Q99" s="14">
        <v>502</v>
      </c>
      <c r="U99" s="24">
        <v>150000</v>
      </c>
    </row>
    <row r="100" spans="1:21">
      <c r="A100" s="16" t="s">
        <v>158</v>
      </c>
      <c r="E100" t="s">
        <v>64</v>
      </c>
      <c r="H100" t="s">
        <v>150</v>
      </c>
      <c r="I100" s="14" t="s">
        <v>67</v>
      </c>
      <c r="K100" s="19">
        <v>229</v>
      </c>
      <c r="L100" s="19">
        <v>22960</v>
      </c>
      <c r="M100" s="19">
        <v>2296099</v>
      </c>
      <c r="N100" s="20" t="s">
        <v>69</v>
      </c>
      <c r="P100" s="16" t="s">
        <v>173</v>
      </c>
      <c r="Q100" s="14">
        <v>503</v>
      </c>
      <c r="U100" s="24">
        <v>200000</v>
      </c>
    </row>
    <row r="101" spans="1:21">
      <c r="A101" s="16" t="s">
        <v>186</v>
      </c>
      <c r="E101" t="s">
        <v>64</v>
      </c>
      <c r="H101" t="s">
        <v>150</v>
      </c>
      <c r="I101" s="14" t="s">
        <v>67</v>
      </c>
      <c r="K101" s="19">
        <v>212</v>
      </c>
      <c r="L101" s="19">
        <v>21211</v>
      </c>
      <c r="M101" s="19">
        <v>21211</v>
      </c>
      <c r="N101" s="20" t="s">
        <v>172</v>
      </c>
      <c r="P101" s="16" t="s">
        <v>168</v>
      </c>
      <c r="Q101" s="14">
        <v>506</v>
      </c>
      <c r="U101" s="24">
        <v>900000</v>
      </c>
    </row>
    <row r="102" spans="1:21">
      <c r="A102" s="16" t="s">
        <v>161</v>
      </c>
      <c r="E102" t="s">
        <v>64</v>
      </c>
      <c r="H102" t="s">
        <v>150</v>
      </c>
      <c r="I102" s="14" t="s">
        <v>67</v>
      </c>
      <c r="K102" s="19">
        <v>229</v>
      </c>
      <c r="L102" s="19">
        <v>22960</v>
      </c>
      <c r="M102" s="19">
        <v>2296004</v>
      </c>
      <c r="N102" s="20" t="s">
        <v>76</v>
      </c>
      <c r="P102" s="16" t="s">
        <v>71</v>
      </c>
      <c r="Q102" s="14">
        <v>505</v>
      </c>
      <c r="U102" s="24">
        <v>580000</v>
      </c>
    </row>
    <row r="103" spans="1:21">
      <c r="A103" s="16" t="s">
        <v>158</v>
      </c>
      <c r="E103" t="s">
        <v>64</v>
      </c>
      <c r="H103" t="s">
        <v>150</v>
      </c>
      <c r="I103" s="14" t="s">
        <v>67</v>
      </c>
      <c r="K103" s="19">
        <v>229</v>
      </c>
      <c r="L103" s="19">
        <v>22960</v>
      </c>
      <c r="M103" s="19">
        <v>2296099</v>
      </c>
      <c r="N103" s="20" t="s">
        <v>69</v>
      </c>
      <c r="P103" s="16" t="s">
        <v>187</v>
      </c>
      <c r="Q103" s="14">
        <v>509</v>
      </c>
      <c r="U103" s="24">
        <v>200000</v>
      </c>
    </row>
    <row r="104" spans="1:21">
      <c r="A104" s="16" t="s">
        <v>188</v>
      </c>
      <c r="E104" t="s">
        <v>64</v>
      </c>
      <c r="H104" t="s">
        <v>150</v>
      </c>
      <c r="I104" s="14" t="s">
        <v>67</v>
      </c>
      <c r="K104" s="19">
        <v>229</v>
      </c>
      <c r="L104" s="19">
        <v>22960</v>
      </c>
      <c r="M104" s="19">
        <v>2296004</v>
      </c>
      <c r="N104" s="20" t="s">
        <v>76</v>
      </c>
      <c r="P104" s="16" t="s">
        <v>71</v>
      </c>
      <c r="Q104" s="14">
        <v>505</v>
      </c>
      <c r="U104" s="24">
        <v>20000</v>
      </c>
    </row>
    <row r="105" spans="1:21">
      <c r="A105" s="16" t="s">
        <v>189</v>
      </c>
      <c r="E105" t="s">
        <v>64</v>
      </c>
      <c r="H105" t="s">
        <v>150</v>
      </c>
      <c r="I105" s="14" t="s">
        <v>67</v>
      </c>
      <c r="K105" s="19">
        <v>229</v>
      </c>
      <c r="L105" s="19">
        <v>22960</v>
      </c>
      <c r="M105" s="19">
        <v>2296004</v>
      </c>
      <c r="N105" s="20" t="s">
        <v>76</v>
      </c>
      <c r="P105" s="16" t="s">
        <v>71</v>
      </c>
      <c r="Q105" s="14">
        <v>505</v>
      </c>
      <c r="U105" s="24">
        <v>60000</v>
      </c>
    </row>
    <row r="106" spans="1:21">
      <c r="A106" s="16" t="s">
        <v>180</v>
      </c>
      <c r="E106" t="s">
        <v>64</v>
      </c>
      <c r="H106" t="s">
        <v>150</v>
      </c>
      <c r="I106" s="14" t="s">
        <v>67</v>
      </c>
      <c r="K106" s="19">
        <v>229</v>
      </c>
      <c r="L106" s="19">
        <v>22960</v>
      </c>
      <c r="M106" s="19">
        <v>2296004</v>
      </c>
      <c r="N106" s="20" t="s">
        <v>76</v>
      </c>
      <c r="P106" s="16" t="s">
        <v>71</v>
      </c>
      <c r="Q106" s="14">
        <v>505</v>
      </c>
      <c r="U106" s="24">
        <v>20000</v>
      </c>
    </row>
    <row r="107" spans="1:21">
      <c r="A107" s="16" t="s">
        <v>190</v>
      </c>
      <c r="E107" t="s">
        <v>64</v>
      </c>
      <c r="H107" t="s">
        <v>150</v>
      </c>
      <c r="I107" s="14" t="s">
        <v>67</v>
      </c>
      <c r="K107" s="19">
        <v>229</v>
      </c>
      <c r="L107" s="19">
        <v>22960</v>
      </c>
      <c r="M107" s="19">
        <v>2296003</v>
      </c>
      <c r="N107" s="20" t="s">
        <v>82</v>
      </c>
      <c r="P107" s="16" t="s">
        <v>71</v>
      </c>
      <c r="Q107" s="14">
        <v>505</v>
      </c>
      <c r="U107" s="24">
        <v>240000</v>
      </c>
    </row>
    <row r="108" spans="1:21">
      <c r="A108" s="16" t="s">
        <v>191</v>
      </c>
      <c r="E108" t="s">
        <v>64</v>
      </c>
      <c r="H108" t="s">
        <v>150</v>
      </c>
      <c r="I108" s="14" t="s">
        <v>67</v>
      </c>
      <c r="K108" s="19">
        <v>229</v>
      </c>
      <c r="L108" s="19">
        <v>22960</v>
      </c>
      <c r="M108" s="19">
        <v>2296004</v>
      </c>
      <c r="N108" s="20" t="s">
        <v>76</v>
      </c>
      <c r="P108" s="16" t="s">
        <v>71</v>
      </c>
      <c r="Q108" s="14">
        <v>505</v>
      </c>
      <c r="U108" s="24">
        <v>60000</v>
      </c>
    </row>
    <row r="109" spans="1:21">
      <c r="A109" s="16" t="s">
        <v>192</v>
      </c>
      <c r="E109" t="s">
        <v>64</v>
      </c>
      <c r="H109" t="s">
        <v>150</v>
      </c>
      <c r="I109" s="14" t="s">
        <v>67</v>
      </c>
      <c r="K109" s="19">
        <v>212</v>
      </c>
      <c r="L109" s="19">
        <v>21208</v>
      </c>
      <c r="M109" s="19">
        <v>2120899</v>
      </c>
      <c r="N109" s="20" t="s">
        <v>97</v>
      </c>
      <c r="P109" s="16" t="s">
        <v>83</v>
      </c>
      <c r="Q109" s="14">
        <v>502</v>
      </c>
      <c r="U109" s="24">
        <v>4800000</v>
      </c>
    </row>
    <row r="110" spans="1:21">
      <c r="A110" s="16" t="s">
        <v>157</v>
      </c>
      <c r="E110" t="s">
        <v>64</v>
      </c>
      <c r="H110" t="s">
        <v>150</v>
      </c>
      <c r="I110" s="14" t="s">
        <v>67</v>
      </c>
      <c r="K110" s="19">
        <v>229</v>
      </c>
      <c r="L110" s="19">
        <v>22960</v>
      </c>
      <c r="M110" s="19">
        <v>2296003</v>
      </c>
      <c r="N110" s="20" t="s">
        <v>82</v>
      </c>
      <c r="P110" s="16" t="s">
        <v>71</v>
      </c>
      <c r="Q110" s="14">
        <v>505</v>
      </c>
      <c r="U110" s="24">
        <v>500000</v>
      </c>
    </row>
    <row r="111" spans="1:21">
      <c r="A111" s="16" t="s">
        <v>181</v>
      </c>
      <c r="E111" t="s">
        <v>64</v>
      </c>
      <c r="H111" t="s">
        <v>150</v>
      </c>
      <c r="I111" s="14" t="s">
        <v>67</v>
      </c>
      <c r="K111" s="19">
        <v>229</v>
      </c>
      <c r="L111" s="19">
        <v>22960</v>
      </c>
      <c r="M111" s="19">
        <v>2296004</v>
      </c>
      <c r="N111" s="20" t="s">
        <v>76</v>
      </c>
      <c r="P111" s="16" t="s">
        <v>71</v>
      </c>
      <c r="Q111" s="14">
        <v>505</v>
      </c>
      <c r="U111" s="24">
        <v>20000</v>
      </c>
    </row>
    <row r="112" spans="1:21">
      <c r="A112" s="16" t="s">
        <v>178</v>
      </c>
      <c r="E112" t="s">
        <v>64</v>
      </c>
      <c r="H112" t="s">
        <v>150</v>
      </c>
      <c r="I112" s="14" t="s">
        <v>67</v>
      </c>
      <c r="K112" s="19">
        <v>229</v>
      </c>
      <c r="L112" s="19">
        <v>22960</v>
      </c>
      <c r="M112" s="19">
        <v>2296004</v>
      </c>
      <c r="N112" s="20" t="s">
        <v>76</v>
      </c>
      <c r="P112" s="16" t="s">
        <v>71</v>
      </c>
      <c r="Q112" s="14">
        <v>505</v>
      </c>
      <c r="U112" s="24">
        <v>20000</v>
      </c>
    </row>
    <row r="113" spans="1:21">
      <c r="A113" s="16" t="s">
        <v>182</v>
      </c>
      <c r="E113" t="s">
        <v>64</v>
      </c>
      <c r="H113" t="s">
        <v>150</v>
      </c>
      <c r="I113" s="14" t="s">
        <v>67</v>
      </c>
      <c r="K113" s="19">
        <v>229</v>
      </c>
      <c r="L113" s="19">
        <v>22960</v>
      </c>
      <c r="M113" s="19">
        <v>2296004</v>
      </c>
      <c r="N113" s="20" t="s">
        <v>76</v>
      </c>
      <c r="P113" s="16" t="s">
        <v>71</v>
      </c>
      <c r="Q113" s="14">
        <v>505</v>
      </c>
      <c r="U113" s="24">
        <v>20000</v>
      </c>
    </row>
    <row r="114" spans="1:21">
      <c r="A114" s="16" t="s">
        <v>193</v>
      </c>
      <c r="E114" t="s">
        <v>64</v>
      </c>
      <c r="H114" t="s">
        <v>150</v>
      </c>
      <c r="I114" s="14" t="s">
        <v>67</v>
      </c>
      <c r="K114" s="19">
        <v>229</v>
      </c>
      <c r="L114" s="19">
        <v>22960</v>
      </c>
      <c r="M114" s="19">
        <v>2296002</v>
      </c>
      <c r="N114" s="20" t="s">
        <v>132</v>
      </c>
      <c r="P114" s="16" t="s">
        <v>99</v>
      </c>
      <c r="Q114" s="14">
        <v>503</v>
      </c>
      <c r="U114" s="24">
        <v>1000000</v>
      </c>
    </row>
    <row r="115" spans="1:21">
      <c r="A115" s="16" t="s">
        <v>177</v>
      </c>
      <c r="E115" t="s">
        <v>64</v>
      </c>
      <c r="H115" t="s">
        <v>150</v>
      </c>
      <c r="I115" s="14" t="s">
        <v>67</v>
      </c>
      <c r="K115" s="19">
        <v>229</v>
      </c>
      <c r="L115" s="19">
        <v>22960</v>
      </c>
      <c r="M115" s="19">
        <v>2296004</v>
      </c>
      <c r="N115" s="20" t="s">
        <v>76</v>
      </c>
      <c r="P115" s="16" t="s">
        <v>71</v>
      </c>
      <c r="Q115" s="14">
        <v>505</v>
      </c>
      <c r="U115" s="24">
        <v>20000</v>
      </c>
    </row>
    <row r="116" spans="1:21">
      <c r="A116" s="16" t="s">
        <v>184</v>
      </c>
      <c r="E116" t="s">
        <v>64</v>
      </c>
      <c r="H116" t="s">
        <v>150</v>
      </c>
      <c r="I116" s="14" t="s">
        <v>67</v>
      </c>
      <c r="K116" s="19">
        <v>229</v>
      </c>
      <c r="L116" s="19">
        <v>22960</v>
      </c>
      <c r="M116" s="19">
        <v>2296004</v>
      </c>
      <c r="N116" s="20" t="s">
        <v>76</v>
      </c>
      <c r="P116" s="16" t="s">
        <v>71</v>
      </c>
      <c r="Q116" s="14">
        <v>505</v>
      </c>
      <c r="U116" s="24">
        <v>20000</v>
      </c>
    </row>
    <row r="117" spans="1:21">
      <c r="A117" s="16" t="s">
        <v>194</v>
      </c>
      <c r="E117" t="s">
        <v>64</v>
      </c>
      <c r="H117" t="s">
        <v>150</v>
      </c>
      <c r="I117" s="14" t="s">
        <v>67</v>
      </c>
      <c r="K117" s="19">
        <v>229</v>
      </c>
      <c r="L117" s="19">
        <v>22960</v>
      </c>
      <c r="M117" s="19">
        <v>2296004</v>
      </c>
      <c r="N117" s="20" t="s">
        <v>76</v>
      </c>
      <c r="P117" s="16" t="s">
        <v>71</v>
      </c>
      <c r="Q117" s="14">
        <v>505</v>
      </c>
      <c r="U117" s="24">
        <v>20000</v>
      </c>
    </row>
    <row r="118" spans="1:21">
      <c r="A118" s="16" t="s">
        <v>179</v>
      </c>
      <c r="E118" t="s">
        <v>64</v>
      </c>
      <c r="H118" t="s">
        <v>150</v>
      </c>
      <c r="I118" s="14" t="s">
        <v>67</v>
      </c>
      <c r="K118" s="19">
        <v>229</v>
      </c>
      <c r="L118" s="19">
        <v>22960</v>
      </c>
      <c r="M118" s="19">
        <v>2296004</v>
      </c>
      <c r="N118" s="20" t="s">
        <v>76</v>
      </c>
      <c r="P118" s="16" t="s">
        <v>71</v>
      </c>
      <c r="Q118" s="14">
        <v>505</v>
      </c>
      <c r="U118" s="24">
        <v>20000</v>
      </c>
    </row>
    <row r="119" spans="1:21">
      <c r="A119" s="16" t="s">
        <v>165</v>
      </c>
      <c r="E119" t="s">
        <v>64</v>
      </c>
      <c r="H119" t="s">
        <v>150</v>
      </c>
      <c r="I119" s="14" t="s">
        <v>67</v>
      </c>
      <c r="K119" s="19">
        <v>213</v>
      </c>
      <c r="L119" s="19">
        <v>21366</v>
      </c>
      <c r="M119" s="19">
        <v>2136601</v>
      </c>
      <c r="N119" s="20" t="s">
        <v>195</v>
      </c>
      <c r="P119" s="16" t="s">
        <v>99</v>
      </c>
      <c r="Q119" s="14">
        <v>503</v>
      </c>
      <c r="U119" s="24">
        <v>820000</v>
      </c>
    </row>
    <row r="120" spans="5:21">
      <c r="E120" t="s">
        <v>64</v>
      </c>
      <c r="H120" t="s">
        <v>96</v>
      </c>
      <c r="I120" s="14" t="s">
        <v>67</v>
      </c>
      <c r="K120" s="19">
        <v>232</v>
      </c>
      <c r="L120" s="19">
        <v>23204</v>
      </c>
      <c r="M120" s="19">
        <v>2320411</v>
      </c>
      <c r="N120" s="25" t="s">
        <v>196</v>
      </c>
      <c r="P120" s="25" t="s">
        <v>197</v>
      </c>
      <c r="Q120" s="14">
        <v>511</v>
      </c>
      <c r="U120">
        <v>302600000</v>
      </c>
    </row>
  </sheetData>
  <autoFilter ref="A1:U120">
    <extLst/>
  </autoFilter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3"/>
  <sheetViews>
    <sheetView topLeftCell="K1" workbookViewId="0">
      <pane ySplit="3" topLeftCell="A4" activePane="bottomLeft" state="frozen"/>
      <selection/>
      <selection pane="bottomLeft" activeCell="Q10" sqref="Q10"/>
    </sheetView>
  </sheetViews>
  <sheetFormatPr defaultColWidth="9" defaultRowHeight="13.5"/>
  <cols>
    <col min="1" max="1" width="7.69166666666667" style="1" customWidth="1"/>
    <col min="2" max="3" width="9.5" style="1" customWidth="1"/>
    <col min="4" max="4" width="7.875" style="1" customWidth="1"/>
    <col min="5" max="5" width="16.5" style="1" customWidth="1"/>
    <col min="6" max="6" width="5.875" style="1" customWidth="1"/>
    <col min="7" max="7" width="20.625" style="1" customWidth="1"/>
    <col min="8" max="8" width="9.25" style="1" customWidth="1"/>
    <col min="9" max="9" width="8.5" style="1" customWidth="1"/>
    <col min="10" max="10" width="35.375" style="1" customWidth="1"/>
    <col min="11" max="11" width="19.1833333333333" style="1" customWidth="1"/>
    <col min="12" max="12" width="22.75" style="1" customWidth="1"/>
    <col min="13" max="13" width="6.875" style="1" customWidth="1"/>
    <col min="14" max="14" width="12.25" style="1" customWidth="1"/>
    <col min="15" max="15" width="7.69166666666667" style="1" customWidth="1"/>
    <col min="16" max="16" width="18.125" style="1" customWidth="1"/>
    <col min="17" max="17" width="10.2583333333333" style="1" customWidth="1"/>
    <col min="18" max="18" width="19" style="1" customWidth="1"/>
    <col min="19" max="19" width="14.375" style="1" customWidth="1"/>
    <col min="20" max="20" width="19.25" style="1" customWidth="1"/>
    <col min="21" max="22" width="13" style="1" customWidth="1"/>
    <col min="23" max="23" width="12.8166666666667" style="1" customWidth="1"/>
    <col min="24" max="16375" width="9" style="1"/>
  </cols>
  <sheetData>
    <row r="1" ht="32.55" customHeight="1" spans="1:23">
      <c r="A1" s="2" t="s">
        <v>198</v>
      </c>
      <c r="B1" s="2"/>
      <c r="C1" s="2"/>
      <c r="D1" s="2"/>
      <c r="E1" s="2"/>
      <c r="F1" s="2"/>
      <c r="G1" s="2"/>
      <c r="H1" s="3"/>
      <c r="I1" s="8"/>
      <c r="J1" s="3"/>
      <c r="K1" s="3"/>
      <c r="L1" s="3"/>
      <c r="M1" s="8"/>
      <c r="N1" s="8"/>
      <c r="O1" s="8"/>
      <c r="P1" s="8"/>
      <c r="Q1" s="8"/>
      <c r="R1" s="8"/>
      <c r="S1" s="3"/>
      <c r="T1" s="3"/>
      <c r="U1" s="3"/>
      <c r="V1" s="3"/>
      <c r="W1" s="3"/>
    </row>
    <row r="2" ht="22.8" customHeight="1" spans="1:23">
      <c r="A2" s="4" t="s">
        <v>199</v>
      </c>
      <c r="B2" s="4" t="s">
        <v>200</v>
      </c>
      <c r="C2" s="4" t="s">
        <v>201</v>
      </c>
      <c r="D2" s="4" t="s">
        <v>202</v>
      </c>
      <c r="E2" s="4" t="s">
        <v>203</v>
      </c>
      <c r="F2" s="4" t="s">
        <v>44</v>
      </c>
      <c r="G2" s="4" t="s">
        <v>45</v>
      </c>
      <c r="H2" s="4" t="s">
        <v>46</v>
      </c>
      <c r="I2" s="4" t="s">
        <v>49</v>
      </c>
      <c r="J2" s="4" t="s">
        <v>47</v>
      </c>
      <c r="K2" s="4" t="s">
        <v>52</v>
      </c>
      <c r="L2" s="4" t="s">
        <v>5</v>
      </c>
      <c r="M2" s="4" t="s">
        <v>38</v>
      </c>
      <c r="N2" s="4" t="s">
        <v>204</v>
      </c>
      <c r="O2" s="4" t="s">
        <v>39</v>
      </c>
      <c r="P2" s="4" t="s">
        <v>205</v>
      </c>
      <c r="Q2" s="4" t="s">
        <v>206</v>
      </c>
      <c r="R2" s="4" t="s">
        <v>207</v>
      </c>
      <c r="S2" s="4" t="s">
        <v>53</v>
      </c>
      <c r="T2" s="4" t="s">
        <v>54</v>
      </c>
      <c r="U2" s="4" t="s">
        <v>208</v>
      </c>
      <c r="V2" s="4"/>
      <c r="W2" s="4" t="s">
        <v>209</v>
      </c>
    </row>
    <row r="3" ht="22.8" customHeight="1" spans="1:2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 t="s">
        <v>57</v>
      </c>
      <c r="V3" s="4" t="s">
        <v>58</v>
      </c>
      <c r="W3" s="4"/>
    </row>
    <row r="4" ht="22.8" customHeight="1" spans="1:23">
      <c r="A4" s="5">
        <v>12</v>
      </c>
      <c r="B4" s="5" t="s">
        <v>210</v>
      </c>
      <c r="C4" s="5" t="s">
        <v>210</v>
      </c>
      <c r="D4" s="5" t="s">
        <v>211</v>
      </c>
      <c r="E4" s="6" t="s">
        <v>212</v>
      </c>
      <c r="F4" s="6" t="s">
        <v>79</v>
      </c>
      <c r="G4" s="7" t="s">
        <v>80</v>
      </c>
      <c r="H4" s="5" t="s">
        <v>62</v>
      </c>
      <c r="I4" s="5"/>
      <c r="J4" s="7" t="s">
        <v>84</v>
      </c>
      <c r="K4" s="7" t="s">
        <v>68</v>
      </c>
      <c r="L4" s="7" t="s">
        <v>82</v>
      </c>
      <c r="M4" s="5" t="s">
        <v>213</v>
      </c>
      <c r="N4" s="6" t="s">
        <v>27</v>
      </c>
      <c r="O4" s="5" t="s">
        <v>214</v>
      </c>
      <c r="P4" s="6" t="s">
        <v>215</v>
      </c>
      <c r="Q4" s="5" t="s">
        <v>216</v>
      </c>
      <c r="R4" s="6" t="s">
        <v>217</v>
      </c>
      <c r="S4" s="7" t="s">
        <v>70</v>
      </c>
      <c r="T4" s="7" t="s">
        <v>83</v>
      </c>
      <c r="U4" s="9"/>
      <c r="V4" s="9">
        <v>3000000</v>
      </c>
      <c r="W4" s="10" t="s">
        <v>218</v>
      </c>
    </row>
    <row r="5" ht="22.8" customHeight="1" spans="1:23">
      <c r="A5" s="5">
        <v>43</v>
      </c>
      <c r="B5" s="5" t="s">
        <v>219</v>
      </c>
      <c r="C5" s="5" t="s">
        <v>219</v>
      </c>
      <c r="D5" s="5" t="s">
        <v>220</v>
      </c>
      <c r="E5" s="6" t="s">
        <v>221</v>
      </c>
      <c r="F5" s="6" t="s">
        <v>143</v>
      </c>
      <c r="G5" s="7" t="s">
        <v>144</v>
      </c>
      <c r="H5" s="5" t="s">
        <v>62</v>
      </c>
      <c r="I5" s="5"/>
      <c r="J5" s="7" t="s">
        <v>146</v>
      </c>
      <c r="K5" s="7" t="s">
        <v>68</v>
      </c>
      <c r="L5" s="7" t="s">
        <v>147</v>
      </c>
      <c r="M5" s="5" t="s">
        <v>213</v>
      </c>
      <c r="N5" s="6" t="s">
        <v>27</v>
      </c>
      <c r="O5" s="5" t="s">
        <v>214</v>
      </c>
      <c r="P5" s="6" t="s">
        <v>215</v>
      </c>
      <c r="Q5" s="5" t="s">
        <v>222</v>
      </c>
      <c r="R5" s="6" t="s">
        <v>223</v>
      </c>
      <c r="S5" s="7" t="s">
        <v>148</v>
      </c>
      <c r="T5" s="7" t="s">
        <v>83</v>
      </c>
      <c r="U5" s="9"/>
      <c r="V5" s="9">
        <v>1250000</v>
      </c>
      <c r="W5" s="10" t="s">
        <v>218</v>
      </c>
    </row>
    <row r="6" ht="22.8" customHeight="1" spans="1:23">
      <c r="A6" s="5">
        <v>18</v>
      </c>
      <c r="B6" s="5" t="s">
        <v>224</v>
      </c>
      <c r="C6" s="5" t="s">
        <v>224</v>
      </c>
      <c r="D6" s="5" t="s">
        <v>225</v>
      </c>
      <c r="E6" s="6" t="s">
        <v>226</v>
      </c>
      <c r="F6" s="6" t="s">
        <v>93</v>
      </c>
      <c r="G6" s="7" t="s">
        <v>94</v>
      </c>
      <c r="H6" s="5" t="s">
        <v>62</v>
      </c>
      <c r="I6" s="5"/>
      <c r="J6" s="7" t="s">
        <v>95</v>
      </c>
      <c r="K6" s="7" t="s">
        <v>68</v>
      </c>
      <c r="L6" s="7" t="s">
        <v>116</v>
      </c>
      <c r="M6" s="5" t="s">
        <v>227</v>
      </c>
      <c r="N6" s="6" t="s">
        <v>9</v>
      </c>
      <c r="O6" s="5" t="s">
        <v>228</v>
      </c>
      <c r="P6" s="6" t="s">
        <v>229</v>
      </c>
      <c r="Q6" s="5">
        <v>2120804</v>
      </c>
      <c r="R6" s="6" t="s">
        <v>230</v>
      </c>
      <c r="S6" s="7" t="s">
        <v>98</v>
      </c>
      <c r="T6" s="7" t="s">
        <v>99</v>
      </c>
      <c r="U6" s="9">
        <v>10225750</v>
      </c>
      <c r="V6" s="9"/>
      <c r="W6" s="10" t="s">
        <v>218</v>
      </c>
    </row>
    <row r="7" ht="22.8" customHeight="1" spans="1:23">
      <c r="A7" s="5">
        <v>14</v>
      </c>
      <c r="B7" s="5" t="s">
        <v>210</v>
      </c>
      <c r="C7" s="5" t="s">
        <v>210</v>
      </c>
      <c r="D7" s="5" t="s">
        <v>211</v>
      </c>
      <c r="E7" s="6" t="s">
        <v>212</v>
      </c>
      <c r="F7" s="6" t="s">
        <v>85</v>
      </c>
      <c r="G7" s="7" t="s">
        <v>86</v>
      </c>
      <c r="H7" s="5" t="s">
        <v>62</v>
      </c>
      <c r="I7" s="5"/>
      <c r="J7" s="7" t="s">
        <v>87</v>
      </c>
      <c r="K7" s="7" t="s">
        <v>68</v>
      </c>
      <c r="L7" s="7" t="s">
        <v>82</v>
      </c>
      <c r="M7" s="5" t="s">
        <v>213</v>
      </c>
      <c r="N7" s="6" t="s">
        <v>27</v>
      </c>
      <c r="O7" s="5" t="s">
        <v>214</v>
      </c>
      <c r="P7" s="6" t="s">
        <v>215</v>
      </c>
      <c r="Q7" s="5" t="s">
        <v>216</v>
      </c>
      <c r="R7" s="6" t="s">
        <v>217</v>
      </c>
      <c r="S7" s="7" t="s">
        <v>77</v>
      </c>
      <c r="T7" s="7" t="s">
        <v>71</v>
      </c>
      <c r="U7" s="9"/>
      <c r="V7" s="9">
        <v>350000</v>
      </c>
      <c r="W7" s="10" t="s">
        <v>218</v>
      </c>
    </row>
    <row r="8" ht="22.8" customHeight="1" spans="1:23">
      <c r="A8" s="5">
        <v>31</v>
      </c>
      <c r="B8" s="5" t="s">
        <v>231</v>
      </c>
      <c r="C8" s="5" t="s">
        <v>231</v>
      </c>
      <c r="D8" s="5" t="s">
        <v>232</v>
      </c>
      <c r="E8" s="6" t="s">
        <v>233</v>
      </c>
      <c r="F8" s="6" t="s">
        <v>120</v>
      </c>
      <c r="G8" s="7" t="s">
        <v>121</v>
      </c>
      <c r="H8" s="5" t="s">
        <v>62</v>
      </c>
      <c r="I8" s="5"/>
      <c r="J8" s="7" t="s">
        <v>122</v>
      </c>
      <c r="K8" s="7" t="s">
        <v>68</v>
      </c>
      <c r="L8" s="7" t="s">
        <v>126</v>
      </c>
      <c r="M8" s="5" t="s">
        <v>234</v>
      </c>
      <c r="N8" s="6" t="s">
        <v>235</v>
      </c>
      <c r="O8" s="5" t="s">
        <v>236</v>
      </c>
      <c r="P8" s="6" t="s">
        <v>237</v>
      </c>
      <c r="Q8" s="5" t="s">
        <v>238</v>
      </c>
      <c r="R8" s="6" t="s">
        <v>239</v>
      </c>
      <c r="S8" s="7" t="s">
        <v>70</v>
      </c>
      <c r="T8" s="7" t="s">
        <v>83</v>
      </c>
      <c r="U8" s="9"/>
      <c r="V8" s="9">
        <v>100000</v>
      </c>
      <c r="W8" s="10" t="s">
        <v>218</v>
      </c>
    </row>
    <row r="9" ht="22.8" customHeight="1" spans="1:23">
      <c r="A9" s="5">
        <v>25</v>
      </c>
      <c r="B9" s="5" t="s">
        <v>224</v>
      </c>
      <c r="C9" s="5" t="s">
        <v>224</v>
      </c>
      <c r="D9" s="5" t="s">
        <v>240</v>
      </c>
      <c r="E9" s="6" t="s">
        <v>241</v>
      </c>
      <c r="F9" s="6" t="s">
        <v>111</v>
      </c>
      <c r="G9" s="7" t="s">
        <v>112</v>
      </c>
      <c r="H9" s="5" t="s">
        <v>62</v>
      </c>
      <c r="I9" s="5"/>
      <c r="J9" s="7" t="s">
        <v>113</v>
      </c>
      <c r="K9" s="7" t="s">
        <v>68</v>
      </c>
      <c r="L9" s="7" t="s">
        <v>242</v>
      </c>
      <c r="M9" s="5" t="s">
        <v>227</v>
      </c>
      <c r="N9" s="6" t="s">
        <v>9</v>
      </c>
      <c r="O9" s="5" t="s">
        <v>228</v>
      </c>
      <c r="P9" s="6" t="s">
        <v>229</v>
      </c>
      <c r="Q9" s="5">
        <v>2120802</v>
      </c>
      <c r="R9" s="6" t="s">
        <v>243</v>
      </c>
      <c r="S9" s="7" t="s">
        <v>70</v>
      </c>
      <c r="T9" s="7" t="s">
        <v>83</v>
      </c>
      <c r="U9" s="9">
        <v>6800000</v>
      </c>
      <c r="V9" s="9"/>
      <c r="W9" s="10" t="s">
        <v>218</v>
      </c>
    </row>
    <row r="10" ht="22.8" customHeight="1" spans="1:23">
      <c r="A10" s="5">
        <v>26</v>
      </c>
      <c r="B10" s="5" t="s">
        <v>224</v>
      </c>
      <c r="C10" s="5" t="s">
        <v>224</v>
      </c>
      <c r="D10" s="5" t="s">
        <v>240</v>
      </c>
      <c r="E10" s="6" t="s">
        <v>241</v>
      </c>
      <c r="F10" s="6" t="s">
        <v>111</v>
      </c>
      <c r="G10" s="7" t="s">
        <v>112</v>
      </c>
      <c r="H10" s="5" t="s">
        <v>62</v>
      </c>
      <c r="I10" s="5"/>
      <c r="J10" s="7" t="s">
        <v>114</v>
      </c>
      <c r="K10" s="7" t="s">
        <v>68</v>
      </c>
      <c r="L10" s="7" t="s">
        <v>116</v>
      </c>
      <c r="M10" s="5" t="s">
        <v>227</v>
      </c>
      <c r="N10" s="6" t="s">
        <v>9</v>
      </c>
      <c r="O10" s="5" t="s">
        <v>228</v>
      </c>
      <c r="P10" s="6" t="s">
        <v>229</v>
      </c>
      <c r="Q10" s="5">
        <v>2120804</v>
      </c>
      <c r="R10" s="6" t="s">
        <v>230</v>
      </c>
      <c r="S10" s="7" t="s">
        <v>70</v>
      </c>
      <c r="T10" s="7" t="s">
        <v>83</v>
      </c>
      <c r="U10" s="9">
        <v>7523685</v>
      </c>
      <c r="V10" s="9"/>
      <c r="W10" s="10" t="s">
        <v>218</v>
      </c>
    </row>
    <row r="11" ht="22.8" customHeight="1" spans="1:23">
      <c r="A11" s="5">
        <v>40</v>
      </c>
      <c r="B11" s="5" t="s">
        <v>219</v>
      </c>
      <c r="C11" s="5" t="s">
        <v>219</v>
      </c>
      <c r="D11" s="5" t="s">
        <v>244</v>
      </c>
      <c r="E11" s="6" t="s">
        <v>245</v>
      </c>
      <c r="F11" s="6" t="s">
        <v>129</v>
      </c>
      <c r="G11" s="7" t="s">
        <v>130</v>
      </c>
      <c r="H11" s="5" t="s">
        <v>62</v>
      </c>
      <c r="I11" s="5"/>
      <c r="J11" s="7" t="s">
        <v>142</v>
      </c>
      <c r="K11" s="7" t="s">
        <v>68</v>
      </c>
      <c r="L11" s="7" t="s">
        <v>132</v>
      </c>
      <c r="M11" s="5" t="s">
        <v>213</v>
      </c>
      <c r="N11" s="6" t="s">
        <v>27</v>
      </c>
      <c r="O11" s="5" t="s">
        <v>214</v>
      </c>
      <c r="P11" s="6" t="s">
        <v>215</v>
      </c>
      <c r="Q11" s="5" t="s">
        <v>246</v>
      </c>
      <c r="R11" s="6" t="s">
        <v>247</v>
      </c>
      <c r="S11" s="7" t="s">
        <v>137</v>
      </c>
      <c r="T11" s="7" t="s">
        <v>138</v>
      </c>
      <c r="U11" s="9"/>
      <c r="V11" s="9">
        <v>1400000</v>
      </c>
      <c r="W11" s="10" t="s">
        <v>218</v>
      </c>
    </row>
    <row r="12" ht="22.8" customHeight="1" spans="1:23">
      <c r="A12" s="5">
        <v>5</v>
      </c>
      <c r="B12" s="5" t="s">
        <v>248</v>
      </c>
      <c r="C12" s="5" t="s">
        <v>248</v>
      </c>
      <c r="D12" s="5" t="s">
        <v>249</v>
      </c>
      <c r="E12" s="6" t="s">
        <v>250</v>
      </c>
      <c r="F12" s="6" t="s">
        <v>60</v>
      </c>
      <c r="G12" s="7" t="s">
        <v>61</v>
      </c>
      <c r="H12" s="5" t="s">
        <v>62</v>
      </c>
      <c r="I12" s="5"/>
      <c r="J12" s="7" t="s">
        <v>63</v>
      </c>
      <c r="K12" s="7" t="s">
        <v>68</v>
      </c>
      <c r="L12" s="7" t="s">
        <v>69</v>
      </c>
      <c r="M12" s="5" t="s">
        <v>213</v>
      </c>
      <c r="N12" s="6" t="s">
        <v>27</v>
      </c>
      <c r="O12" s="5" t="s">
        <v>214</v>
      </c>
      <c r="P12" s="6" t="s">
        <v>215</v>
      </c>
      <c r="Q12" s="5" t="s">
        <v>251</v>
      </c>
      <c r="R12" s="6" t="s">
        <v>252</v>
      </c>
      <c r="S12" s="7" t="s">
        <v>70</v>
      </c>
      <c r="T12" s="7" t="s">
        <v>71</v>
      </c>
      <c r="U12" s="9"/>
      <c r="V12" s="9">
        <v>300000</v>
      </c>
      <c r="W12" s="10" t="s">
        <v>218</v>
      </c>
    </row>
    <row r="13" ht="22.8" customHeight="1" spans="1:23">
      <c r="A13" s="5">
        <v>6</v>
      </c>
      <c r="B13" s="5" t="s">
        <v>248</v>
      </c>
      <c r="C13" s="5" t="s">
        <v>248</v>
      </c>
      <c r="D13" s="5" t="s">
        <v>249</v>
      </c>
      <c r="E13" s="6" t="s">
        <v>250</v>
      </c>
      <c r="F13" s="6" t="s">
        <v>60</v>
      </c>
      <c r="G13" s="7" t="s">
        <v>61</v>
      </c>
      <c r="H13" s="5" t="s">
        <v>62</v>
      </c>
      <c r="I13" s="5"/>
      <c r="J13" s="7" t="s">
        <v>72</v>
      </c>
      <c r="K13" s="7" t="s">
        <v>68</v>
      </c>
      <c r="L13" s="7" t="s">
        <v>69</v>
      </c>
      <c r="M13" s="5" t="s">
        <v>213</v>
      </c>
      <c r="N13" s="6" t="s">
        <v>27</v>
      </c>
      <c r="O13" s="5" t="s">
        <v>214</v>
      </c>
      <c r="P13" s="6" t="s">
        <v>215</v>
      </c>
      <c r="Q13" s="5" t="s">
        <v>251</v>
      </c>
      <c r="R13" s="6" t="s">
        <v>252</v>
      </c>
      <c r="S13" s="7" t="s">
        <v>70</v>
      </c>
      <c r="T13" s="7" t="s">
        <v>71</v>
      </c>
      <c r="U13" s="9"/>
      <c r="V13" s="9">
        <v>6000000</v>
      </c>
      <c r="W13" s="10" t="s">
        <v>218</v>
      </c>
    </row>
    <row r="14" ht="22.8" customHeight="1" spans="1:23">
      <c r="A14" s="5">
        <v>23</v>
      </c>
      <c r="B14" s="5" t="s">
        <v>224</v>
      </c>
      <c r="C14" s="5" t="s">
        <v>224</v>
      </c>
      <c r="D14" s="5" t="s">
        <v>253</v>
      </c>
      <c r="E14" s="6" t="s">
        <v>254</v>
      </c>
      <c r="F14" s="6" t="s">
        <v>106</v>
      </c>
      <c r="G14" s="7" t="s">
        <v>107</v>
      </c>
      <c r="H14" s="5" t="s">
        <v>62</v>
      </c>
      <c r="I14" s="5"/>
      <c r="J14" s="7" t="s">
        <v>108</v>
      </c>
      <c r="K14" s="7" t="s">
        <v>68</v>
      </c>
      <c r="L14" s="7" t="s">
        <v>242</v>
      </c>
      <c r="M14" s="5" t="s">
        <v>227</v>
      </c>
      <c r="N14" s="6" t="s">
        <v>9</v>
      </c>
      <c r="O14" s="5" t="s">
        <v>228</v>
      </c>
      <c r="P14" s="6" t="s">
        <v>229</v>
      </c>
      <c r="Q14" s="5">
        <v>2120802</v>
      </c>
      <c r="R14" s="6" t="s">
        <v>243</v>
      </c>
      <c r="S14" s="7" t="s">
        <v>109</v>
      </c>
      <c r="T14" s="7" t="s">
        <v>110</v>
      </c>
      <c r="U14" s="9">
        <v>20620000</v>
      </c>
      <c r="V14" s="9"/>
      <c r="W14" s="10" t="s">
        <v>218</v>
      </c>
    </row>
    <row r="15" ht="22.8" customHeight="1" spans="1:23">
      <c r="A15" s="5">
        <v>37</v>
      </c>
      <c r="B15" s="5" t="s">
        <v>219</v>
      </c>
      <c r="C15" s="5" t="s">
        <v>219</v>
      </c>
      <c r="D15" s="5" t="s">
        <v>244</v>
      </c>
      <c r="E15" s="6" t="s">
        <v>245</v>
      </c>
      <c r="F15" s="6" t="s">
        <v>129</v>
      </c>
      <c r="G15" s="7" t="s">
        <v>130</v>
      </c>
      <c r="H15" s="5" t="s">
        <v>62</v>
      </c>
      <c r="I15" s="5"/>
      <c r="J15" s="7" t="s">
        <v>136</v>
      </c>
      <c r="K15" s="7" t="s">
        <v>68</v>
      </c>
      <c r="L15" s="7" t="s">
        <v>132</v>
      </c>
      <c r="M15" s="5" t="s">
        <v>213</v>
      </c>
      <c r="N15" s="6" t="s">
        <v>27</v>
      </c>
      <c r="O15" s="5" t="s">
        <v>214</v>
      </c>
      <c r="P15" s="6" t="s">
        <v>215</v>
      </c>
      <c r="Q15" s="5" t="s">
        <v>246</v>
      </c>
      <c r="R15" s="6" t="s">
        <v>247</v>
      </c>
      <c r="S15" s="7" t="s">
        <v>137</v>
      </c>
      <c r="T15" s="7" t="s">
        <v>138</v>
      </c>
      <c r="U15" s="9"/>
      <c r="V15" s="9">
        <v>2944000</v>
      </c>
      <c r="W15" s="10" t="s">
        <v>218</v>
      </c>
    </row>
    <row r="16" ht="22.8" customHeight="1" spans="1:23">
      <c r="A16" s="5">
        <v>3</v>
      </c>
      <c r="B16" s="5" t="s">
        <v>255</v>
      </c>
      <c r="C16" s="5" t="s">
        <v>255</v>
      </c>
      <c r="D16" s="5"/>
      <c r="E16" s="6"/>
      <c r="F16" s="6"/>
      <c r="G16" s="7"/>
      <c r="H16" s="5" t="s">
        <v>256</v>
      </c>
      <c r="I16" s="5"/>
      <c r="J16" s="7" t="s">
        <v>257</v>
      </c>
      <c r="K16" s="7" t="s">
        <v>68</v>
      </c>
      <c r="L16" s="7" t="s">
        <v>258</v>
      </c>
      <c r="M16" s="5" t="s">
        <v>259</v>
      </c>
      <c r="N16" s="6" t="s">
        <v>260</v>
      </c>
      <c r="O16" s="5" t="s">
        <v>261</v>
      </c>
      <c r="P16" s="6" t="s">
        <v>262</v>
      </c>
      <c r="Q16" s="5" t="s">
        <v>263</v>
      </c>
      <c r="R16" s="6" t="s">
        <v>264</v>
      </c>
      <c r="S16" s="7"/>
      <c r="T16" s="7" t="s">
        <v>265</v>
      </c>
      <c r="U16" s="9">
        <v>47430000</v>
      </c>
      <c r="V16" s="9"/>
      <c r="W16" s="10" t="s">
        <v>218</v>
      </c>
    </row>
    <row r="17" ht="22.8" customHeight="1" spans="1:23">
      <c r="A17" s="5">
        <v>11</v>
      </c>
      <c r="B17" s="5" t="s">
        <v>210</v>
      </c>
      <c r="C17" s="5" t="s">
        <v>210</v>
      </c>
      <c r="D17" s="5" t="s">
        <v>211</v>
      </c>
      <c r="E17" s="6" t="s">
        <v>212</v>
      </c>
      <c r="F17" s="6" t="s">
        <v>79</v>
      </c>
      <c r="G17" s="7" t="s">
        <v>80</v>
      </c>
      <c r="H17" s="5" t="s">
        <v>62</v>
      </c>
      <c r="I17" s="5"/>
      <c r="J17" s="7" t="s">
        <v>84</v>
      </c>
      <c r="K17" s="7" t="s">
        <v>68</v>
      </c>
      <c r="L17" s="7" t="s">
        <v>82</v>
      </c>
      <c r="M17" s="5" t="s">
        <v>213</v>
      </c>
      <c r="N17" s="6" t="s">
        <v>27</v>
      </c>
      <c r="O17" s="5" t="s">
        <v>214</v>
      </c>
      <c r="P17" s="6" t="s">
        <v>215</v>
      </c>
      <c r="Q17" s="5" t="s">
        <v>216</v>
      </c>
      <c r="R17" s="6" t="s">
        <v>217</v>
      </c>
      <c r="S17" s="7" t="s">
        <v>77</v>
      </c>
      <c r="T17" s="7" t="s">
        <v>78</v>
      </c>
      <c r="U17" s="9"/>
      <c r="V17" s="9">
        <v>1930000</v>
      </c>
      <c r="W17" s="10" t="s">
        <v>218</v>
      </c>
    </row>
    <row r="18" ht="22.8" customHeight="1" spans="1:23">
      <c r="A18" s="5">
        <v>27</v>
      </c>
      <c r="B18" s="5" t="s">
        <v>224</v>
      </c>
      <c r="C18" s="5" t="s">
        <v>224</v>
      </c>
      <c r="D18" s="5" t="s">
        <v>240</v>
      </c>
      <c r="E18" s="6" t="s">
        <v>241</v>
      </c>
      <c r="F18" s="6" t="s">
        <v>111</v>
      </c>
      <c r="G18" s="7" t="s">
        <v>112</v>
      </c>
      <c r="H18" s="5" t="s">
        <v>62</v>
      </c>
      <c r="I18" s="5"/>
      <c r="J18" s="7" t="s">
        <v>115</v>
      </c>
      <c r="K18" s="7" t="s">
        <v>68</v>
      </c>
      <c r="L18" s="7" t="s">
        <v>116</v>
      </c>
      <c r="M18" s="5" t="s">
        <v>227</v>
      </c>
      <c r="N18" s="6" t="s">
        <v>9</v>
      </c>
      <c r="O18" s="5" t="s">
        <v>228</v>
      </c>
      <c r="P18" s="6" t="s">
        <v>229</v>
      </c>
      <c r="Q18" s="5" t="s">
        <v>42</v>
      </c>
      <c r="R18" s="6" t="s">
        <v>230</v>
      </c>
      <c r="S18" s="7" t="s">
        <v>70</v>
      </c>
      <c r="T18" s="7" t="s">
        <v>83</v>
      </c>
      <c r="U18" s="9"/>
      <c r="V18" s="9">
        <v>1532400</v>
      </c>
      <c r="W18" s="10" t="s">
        <v>218</v>
      </c>
    </row>
    <row r="19" ht="22.8" customHeight="1" spans="1:23">
      <c r="A19" s="5">
        <v>38</v>
      </c>
      <c r="B19" s="5" t="s">
        <v>219</v>
      </c>
      <c r="C19" s="5" t="s">
        <v>219</v>
      </c>
      <c r="D19" s="5" t="s">
        <v>244</v>
      </c>
      <c r="E19" s="6" t="s">
        <v>245</v>
      </c>
      <c r="F19" s="6" t="s">
        <v>129</v>
      </c>
      <c r="G19" s="7" t="s">
        <v>130</v>
      </c>
      <c r="H19" s="5" t="s">
        <v>62</v>
      </c>
      <c r="I19" s="5"/>
      <c r="J19" s="7" t="s">
        <v>139</v>
      </c>
      <c r="K19" s="7" t="s">
        <v>68</v>
      </c>
      <c r="L19" s="7" t="s">
        <v>132</v>
      </c>
      <c r="M19" s="5" t="s">
        <v>213</v>
      </c>
      <c r="N19" s="6" t="s">
        <v>27</v>
      </c>
      <c r="O19" s="5" t="s">
        <v>214</v>
      </c>
      <c r="P19" s="6" t="s">
        <v>215</v>
      </c>
      <c r="Q19" s="5" t="s">
        <v>246</v>
      </c>
      <c r="R19" s="6" t="s">
        <v>247</v>
      </c>
      <c r="S19" s="7" t="s">
        <v>70</v>
      </c>
      <c r="T19" s="7" t="s">
        <v>83</v>
      </c>
      <c r="U19" s="9"/>
      <c r="V19" s="9">
        <v>368000</v>
      </c>
      <c r="W19" s="10" t="s">
        <v>218</v>
      </c>
    </row>
    <row r="20" ht="22.8" customHeight="1" spans="1:23">
      <c r="A20" s="5">
        <v>32</v>
      </c>
      <c r="B20" s="5" t="s">
        <v>231</v>
      </c>
      <c r="C20" s="5" t="s">
        <v>231</v>
      </c>
      <c r="D20" s="5" t="s">
        <v>232</v>
      </c>
      <c r="E20" s="6" t="s">
        <v>233</v>
      </c>
      <c r="F20" s="6" t="s">
        <v>120</v>
      </c>
      <c r="G20" s="7" t="s">
        <v>121</v>
      </c>
      <c r="H20" s="5" t="s">
        <v>62</v>
      </c>
      <c r="I20" s="5"/>
      <c r="J20" s="7" t="s">
        <v>122</v>
      </c>
      <c r="K20" s="7" t="s">
        <v>68</v>
      </c>
      <c r="L20" s="7" t="s">
        <v>126</v>
      </c>
      <c r="M20" s="5" t="s">
        <v>234</v>
      </c>
      <c r="N20" s="6" t="s">
        <v>235</v>
      </c>
      <c r="O20" s="5" t="s">
        <v>236</v>
      </c>
      <c r="P20" s="6" t="s">
        <v>237</v>
      </c>
      <c r="Q20" s="5" t="s">
        <v>238</v>
      </c>
      <c r="R20" s="6" t="s">
        <v>239</v>
      </c>
      <c r="S20" s="7" t="s">
        <v>98</v>
      </c>
      <c r="T20" s="7" t="s">
        <v>99</v>
      </c>
      <c r="U20" s="9"/>
      <c r="V20" s="9">
        <v>4400000</v>
      </c>
      <c r="W20" s="10" t="s">
        <v>218</v>
      </c>
    </row>
    <row r="21" ht="22.8" customHeight="1" spans="1:23">
      <c r="A21" s="5">
        <v>33</v>
      </c>
      <c r="B21" s="5" t="s">
        <v>231</v>
      </c>
      <c r="C21" s="5" t="s">
        <v>231</v>
      </c>
      <c r="D21" s="5" t="s">
        <v>232</v>
      </c>
      <c r="E21" s="6" t="s">
        <v>233</v>
      </c>
      <c r="F21" s="6" t="s">
        <v>120</v>
      </c>
      <c r="G21" s="7" t="s">
        <v>121</v>
      </c>
      <c r="H21" s="5" t="s">
        <v>62</v>
      </c>
      <c r="I21" s="5"/>
      <c r="J21" s="7" t="s">
        <v>127</v>
      </c>
      <c r="K21" s="7" t="s">
        <v>68</v>
      </c>
      <c r="L21" s="7" t="s">
        <v>128</v>
      </c>
      <c r="M21" s="5" t="s">
        <v>234</v>
      </c>
      <c r="N21" s="6" t="s">
        <v>235</v>
      </c>
      <c r="O21" s="5" t="s">
        <v>266</v>
      </c>
      <c r="P21" s="6" t="s">
        <v>267</v>
      </c>
      <c r="Q21" s="5" t="s">
        <v>268</v>
      </c>
      <c r="R21" s="6" t="s">
        <v>239</v>
      </c>
      <c r="S21" s="7" t="s">
        <v>98</v>
      </c>
      <c r="T21" s="7" t="s">
        <v>99</v>
      </c>
      <c r="U21" s="9"/>
      <c r="V21" s="9">
        <v>1230000</v>
      </c>
      <c r="W21" s="10" t="s">
        <v>218</v>
      </c>
    </row>
    <row r="22" ht="22.8" customHeight="1" spans="1:23">
      <c r="A22" s="5">
        <v>2</v>
      </c>
      <c r="B22" s="5" t="s">
        <v>255</v>
      </c>
      <c r="C22" s="5" t="s">
        <v>255</v>
      </c>
      <c r="D22" s="5"/>
      <c r="E22" s="6"/>
      <c r="F22" s="6"/>
      <c r="G22" s="7"/>
      <c r="H22" s="5" t="s">
        <v>256</v>
      </c>
      <c r="I22" s="5"/>
      <c r="J22" s="7" t="s">
        <v>269</v>
      </c>
      <c r="K22" s="7" t="s">
        <v>68</v>
      </c>
      <c r="L22" s="7" t="s">
        <v>258</v>
      </c>
      <c r="M22" s="5" t="s">
        <v>259</v>
      </c>
      <c r="N22" s="6" t="s">
        <v>260</v>
      </c>
      <c r="O22" s="5" t="s">
        <v>261</v>
      </c>
      <c r="P22" s="6" t="s">
        <v>262</v>
      </c>
      <c r="Q22" s="5" t="s">
        <v>263</v>
      </c>
      <c r="R22" s="6" t="s">
        <v>264</v>
      </c>
      <c r="S22" s="7"/>
      <c r="T22" s="7" t="s">
        <v>265</v>
      </c>
      <c r="U22" s="9">
        <v>68380000</v>
      </c>
      <c r="V22" s="9"/>
      <c r="W22" s="10" t="s">
        <v>218</v>
      </c>
    </row>
    <row r="23" ht="22.8" customHeight="1" spans="1:23">
      <c r="A23" s="5">
        <v>10</v>
      </c>
      <c r="B23" s="5" t="s">
        <v>210</v>
      </c>
      <c r="C23" s="5" t="s">
        <v>210</v>
      </c>
      <c r="D23" s="5" t="s">
        <v>211</v>
      </c>
      <c r="E23" s="6" t="s">
        <v>212</v>
      </c>
      <c r="F23" s="6" t="s">
        <v>79</v>
      </c>
      <c r="G23" s="7" t="s">
        <v>80</v>
      </c>
      <c r="H23" s="5" t="s">
        <v>62</v>
      </c>
      <c r="I23" s="5"/>
      <c r="J23" s="7" t="s">
        <v>81</v>
      </c>
      <c r="K23" s="7" t="s">
        <v>68</v>
      </c>
      <c r="L23" s="7" t="s">
        <v>82</v>
      </c>
      <c r="M23" s="5" t="s">
        <v>213</v>
      </c>
      <c r="N23" s="6" t="s">
        <v>27</v>
      </c>
      <c r="O23" s="5" t="s">
        <v>214</v>
      </c>
      <c r="P23" s="6" t="s">
        <v>215</v>
      </c>
      <c r="Q23" s="5" t="s">
        <v>216</v>
      </c>
      <c r="R23" s="6" t="s">
        <v>217</v>
      </c>
      <c r="S23" s="7" t="s">
        <v>70</v>
      </c>
      <c r="T23" s="7" t="s">
        <v>83</v>
      </c>
      <c r="U23" s="9"/>
      <c r="V23" s="9">
        <v>1030000</v>
      </c>
      <c r="W23" s="10" t="s">
        <v>218</v>
      </c>
    </row>
    <row r="24" ht="22.8" customHeight="1" spans="1:23">
      <c r="A24" s="5">
        <v>19</v>
      </c>
      <c r="B24" s="5" t="s">
        <v>224</v>
      </c>
      <c r="C24" s="5" t="s">
        <v>224</v>
      </c>
      <c r="D24" s="5" t="s">
        <v>225</v>
      </c>
      <c r="E24" s="6" t="s">
        <v>226</v>
      </c>
      <c r="F24" s="6" t="s">
        <v>93</v>
      </c>
      <c r="G24" s="7" t="s">
        <v>94</v>
      </c>
      <c r="H24" s="5" t="s">
        <v>62</v>
      </c>
      <c r="I24" s="5"/>
      <c r="J24" s="7" t="s">
        <v>100</v>
      </c>
      <c r="K24" s="7" t="s">
        <v>68</v>
      </c>
      <c r="L24" s="7" t="s">
        <v>97</v>
      </c>
      <c r="M24" s="5" t="s">
        <v>227</v>
      </c>
      <c r="N24" s="6" t="s">
        <v>9</v>
      </c>
      <c r="O24" s="5" t="s">
        <v>228</v>
      </c>
      <c r="P24" s="6" t="s">
        <v>229</v>
      </c>
      <c r="Q24" s="5" t="s">
        <v>270</v>
      </c>
      <c r="R24" s="6" t="s">
        <v>271</v>
      </c>
      <c r="S24" s="7" t="s">
        <v>98</v>
      </c>
      <c r="T24" s="7" t="s">
        <v>99</v>
      </c>
      <c r="U24" s="9"/>
      <c r="V24" s="9">
        <v>8897400</v>
      </c>
      <c r="W24" s="10" t="s">
        <v>218</v>
      </c>
    </row>
    <row r="25" ht="22.8" customHeight="1" spans="1:23">
      <c r="A25" s="5">
        <v>28</v>
      </c>
      <c r="B25" s="5" t="s">
        <v>224</v>
      </c>
      <c r="C25" s="5" t="s">
        <v>224</v>
      </c>
      <c r="D25" s="5" t="s">
        <v>240</v>
      </c>
      <c r="E25" s="6" t="s">
        <v>241</v>
      </c>
      <c r="F25" s="6" t="s">
        <v>111</v>
      </c>
      <c r="G25" s="7" t="s">
        <v>112</v>
      </c>
      <c r="H25" s="5" t="s">
        <v>62</v>
      </c>
      <c r="I25" s="5"/>
      <c r="J25" s="7" t="s">
        <v>117</v>
      </c>
      <c r="K25" s="7" t="s">
        <v>68</v>
      </c>
      <c r="L25" s="7" t="s">
        <v>116</v>
      </c>
      <c r="M25" s="5" t="s">
        <v>227</v>
      </c>
      <c r="N25" s="6" t="s">
        <v>9</v>
      </c>
      <c r="O25" s="5" t="s">
        <v>228</v>
      </c>
      <c r="P25" s="6" t="s">
        <v>229</v>
      </c>
      <c r="Q25" s="5" t="s">
        <v>42</v>
      </c>
      <c r="R25" s="6" t="s">
        <v>230</v>
      </c>
      <c r="S25" s="7" t="s">
        <v>118</v>
      </c>
      <c r="T25" s="7" t="s">
        <v>119</v>
      </c>
      <c r="U25" s="9"/>
      <c r="V25" s="9">
        <v>5610000</v>
      </c>
      <c r="W25" s="10" t="s">
        <v>218</v>
      </c>
    </row>
    <row r="26" ht="22.8" customHeight="1" spans="1:23">
      <c r="A26" s="5">
        <v>30</v>
      </c>
      <c r="B26" s="5" t="s">
        <v>231</v>
      </c>
      <c r="C26" s="5" t="s">
        <v>231</v>
      </c>
      <c r="D26" s="5" t="s">
        <v>232</v>
      </c>
      <c r="E26" s="6" t="s">
        <v>233</v>
      </c>
      <c r="F26" s="6" t="s">
        <v>120</v>
      </c>
      <c r="G26" s="7" t="s">
        <v>121</v>
      </c>
      <c r="H26" s="5" t="s">
        <v>62</v>
      </c>
      <c r="I26" s="5"/>
      <c r="J26" s="7" t="s">
        <v>122</v>
      </c>
      <c r="K26" s="7" t="s">
        <v>68</v>
      </c>
      <c r="L26" s="7" t="s">
        <v>123</v>
      </c>
      <c r="M26" s="5" t="s">
        <v>234</v>
      </c>
      <c r="N26" s="6" t="s">
        <v>235</v>
      </c>
      <c r="O26" s="5" t="s">
        <v>236</v>
      </c>
      <c r="P26" s="6" t="s">
        <v>237</v>
      </c>
      <c r="Q26" s="5" t="s">
        <v>272</v>
      </c>
      <c r="R26" s="6" t="s">
        <v>273</v>
      </c>
      <c r="S26" s="7" t="s">
        <v>124</v>
      </c>
      <c r="T26" s="7" t="s">
        <v>125</v>
      </c>
      <c r="U26" s="9"/>
      <c r="V26" s="9">
        <v>760000</v>
      </c>
      <c r="W26" s="10" t="s">
        <v>218</v>
      </c>
    </row>
    <row r="27" ht="22.8" customHeight="1" spans="1:23">
      <c r="A27" s="5">
        <v>42</v>
      </c>
      <c r="B27" s="5" t="s">
        <v>219</v>
      </c>
      <c r="C27" s="5" t="s">
        <v>219</v>
      </c>
      <c r="D27" s="5" t="s">
        <v>220</v>
      </c>
      <c r="E27" s="6" t="s">
        <v>221</v>
      </c>
      <c r="F27" s="6" t="s">
        <v>143</v>
      </c>
      <c r="G27" s="7" t="s">
        <v>144</v>
      </c>
      <c r="H27" s="5" t="s">
        <v>62</v>
      </c>
      <c r="I27" s="5"/>
      <c r="J27" s="7" t="s">
        <v>145</v>
      </c>
      <c r="K27" s="7" t="s">
        <v>68</v>
      </c>
      <c r="L27" s="7" t="s">
        <v>82</v>
      </c>
      <c r="M27" s="5" t="s">
        <v>213</v>
      </c>
      <c r="N27" s="6" t="s">
        <v>27</v>
      </c>
      <c r="O27" s="5" t="s">
        <v>214</v>
      </c>
      <c r="P27" s="6" t="s">
        <v>215</v>
      </c>
      <c r="Q27" s="5" t="s">
        <v>216</v>
      </c>
      <c r="R27" s="6" t="s">
        <v>217</v>
      </c>
      <c r="S27" s="7" t="s">
        <v>77</v>
      </c>
      <c r="T27" s="7" t="s">
        <v>78</v>
      </c>
      <c r="U27" s="9"/>
      <c r="V27" s="9">
        <v>185000</v>
      </c>
      <c r="W27" s="10" t="s">
        <v>218</v>
      </c>
    </row>
    <row r="28" ht="22.8" customHeight="1" spans="1:23">
      <c r="A28" s="5">
        <v>16</v>
      </c>
      <c r="B28" s="5" t="s">
        <v>224</v>
      </c>
      <c r="C28" s="5" t="s">
        <v>224</v>
      </c>
      <c r="D28" s="5" t="s">
        <v>274</v>
      </c>
      <c r="E28" s="6" t="s">
        <v>275</v>
      </c>
      <c r="F28" s="6" t="s">
        <v>88</v>
      </c>
      <c r="G28" s="7" t="s">
        <v>89</v>
      </c>
      <c r="H28" s="5" t="s">
        <v>62</v>
      </c>
      <c r="I28" s="5"/>
      <c r="J28" s="7" t="s">
        <v>90</v>
      </c>
      <c r="K28" s="7" t="s">
        <v>68</v>
      </c>
      <c r="L28" s="7" t="s">
        <v>91</v>
      </c>
      <c r="M28" s="5" t="s">
        <v>276</v>
      </c>
      <c r="N28" s="6" t="s">
        <v>16</v>
      </c>
      <c r="O28" s="5" t="s">
        <v>277</v>
      </c>
      <c r="P28" s="6" t="s">
        <v>278</v>
      </c>
      <c r="Q28" s="5" t="s">
        <v>279</v>
      </c>
      <c r="R28" s="6" t="s">
        <v>280</v>
      </c>
      <c r="S28" s="7" t="s">
        <v>92</v>
      </c>
      <c r="T28" s="7" t="s">
        <v>71</v>
      </c>
      <c r="U28" s="9"/>
      <c r="V28" s="9">
        <v>500000</v>
      </c>
      <c r="W28" s="10" t="s">
        <v>218</v>
      </c>
    </row>
    <row r="29" ht="22.8" customHeight="1" spans="1:23">
      <c r="A29" s="5">
        <v>36</v>
      </c>
      <c r="B29" s="5" t="s">
        <v>219</v>
      </c>
      <c r="C29" s="5" t="s">
        <v>219</v>
      </c>
      <c r="D29" s="5" t="s">
        <v>244</v>
      </c>
      <c r="E29" s="6" t="s">
        <v>245</v>
      </c>
      <c r="F29" s="6" t="s">
        <v>129</v>
      </c>
      <c r="G29" s="7" t="s">
        <v>130</v>
      </c>
      <c r="H29" s="5" t="s">
        <v>62</v>
      </c>
      <c r="I29" s="5"/>
      <c r="J29" s="7" t="s">
        <v>135</v>
      </c>
      <c r="K29" s="7" t="s">
        <v>68</v>
      </c>
      <c r="L29" s="7" t="s">
        <v>132</v>
      </c>
      <c r="M29" s="5" t="s">
        <v>213</v>
      </c>
      <c r="N29" s="6" t="s">
        <v>27</v>
      </c>
      <c r="O29" s="5" t="s">
        <v>214</v>
      </c>
      <c r="P29" s="6" t="s">
        <v>215</v>
      </c>
      <c r="Q29" s="5" t="s">
        <v>246</v>
      </c>
      <c r="R29" s="6" t="s">
        <v>247</v>
      </c>
      <c r="S29" s="7" t="s">
        <v>133</v>
      </c>
      <c r="T29" s="7" t="s">
        <v>125</v>
      </c>
      <c r="U29" s="9"/>
      <c r="V29" s="9">
        <v>176000</v>
      </c>
      <c r="W29" s="10" t="s">
        <v>218</v>
      </c>
    </row>
    <row r="30" ht="22.8" customHeight="1" spans="1:23">
      <c r="A30" s="5">
        <v>39</v>
      </c>
      <c r="B30" s="5" t="s">
        <v>219</v>
      </c>
      <c r="C30" s="5" t="s">
        <v>219</v>
      </c>
      <c r="D30" s="5" t="s">
        <v>244</v>
      </c>
      <c r="E30" s="6" t="s">
        <v>245</v>
      </c>
      <c r="F30" s="6" t="s">
        <v>129</v>
      </c>
      <c r="G30" s="7" t="s">
        <v>130</v>
      </c>
      <c r="H30" s="5" t="s">
        <v>62</v>
      </c>
      <c r="I30" s="5"/>
      <c r="J30" s="7" t="s">
        <v>140</v>
      </c>
      <c r="K30" s="7" t="s">
        <v>68</v>
      </c>
      <c r="L30" s="7" t="s">
        <v>132</v>
      </c>
      <c r="M30" s="5" t="s">
        <v>213</v>
      </c>
      <c r="N30" s="6" t="s">
        <v>27</v>
      </c>
      <c r="O30" s="5" t="s">
        <v>214</v>
      </c>
      <c r="P30" s="6" t="s">
        <v>215</v>
      </c>
      <c r="Q30" s="5" t="s">
        <v>246</v>
      </c>
      <c r="R30" s="6" t="s">
        <v>247</v>
      </c>
      <c r="S30" s="7" t="s">
        <v>92</v>
      </c>
      <c r="T30" s="7" t="s">
        <v>141</v>
      </c>
      <c r="U30" s="9"/>
      <c r="V30" s="9">
        <v>368000</v>
      </c>
      <c r="W30" s="10" t="s">
        <v>218</v>
      </c>
    </row>
    <row r="31" ht="22.8" customHeight="1" spans="1:23">
      <c r="A31" s="5">
        <v>8</v>
      </c>
      <c r="B31" s="5" t="s">
        <v>210</v>
      </c>
      <c r="C31" s="5" t="s">
        <v>210</v>
      </c>
      <c r="D31" s="5" t="s">
        <v>281</v>
      </c>
      <c r="E31" s="6" t="s">
        <v>282</v>
      </c>
      <c r="F31" s="6" t="s">
        <v>73</v>
      </c>
      <c r="G31" s="7" t="s">
        <v>74</v>
      </c>
      <c r="H31" s="5" t="s">
        <v>62</v>
      </c>
      <c r="I31" s="5"/>
      <c r="J31" s="7" t="s">
        <v>75</v>
      </c>
      <c r="K31" s="7" t="s">
        <v>68</v>
      </c>
      <c r="L31" s="7" t="s">
        <v>76</v>
      </c>
      <c r="M31" s="5" t="s">
        <v>213</v>
      </c>
      <c r="N31" s="6" t="s">
        <v>27</v>
      </c>
      <c r="O31" s="5" t="s">
        <v>214</v>
      </c>
      <c r="P31" s="6" t="s">
        <v>215</v>
      </c>
      <c r="Q31" s="5" t="s">
        <v>283</v>
      </c>
      <c r="R31" s="6" t="s">
        <v>284</v>
      </c>
      <c r="S31" s="7" t="s">
        <v>77</v>
      </c>
      <c r="T31" s="7" t="s">
        <v>78</v>
      </c>
      <c r="U31" s="9"/>
      <c r="V31" s="9">
        <v>360000</v>
      </c>
      <c r="W31" s="10" t="s">
        <v>218</v>
      </c>
    </row>
    <row r="32" ht="22.8" customHeight="1" spans="1:23">
      <c r="A32" s="5">
        <v>35</v>
      </c>
      <c r="B32" s="5" t="s">
        <v>219</v>
      </c>
      <c r="C32" s="5" t="s">
        <v>219</v>
      </c>
      <c r="D32" s="5" t="s">
        <v>244</v>
      </c>
      <c r="E32" s="6" t="s">
        <v>245</v>
      </c>
      <c r="F32" s="6" t="s">
        <v>129</v>
      </c>
      <c r="G32" s="7" t="s">
        <v>130</v>
      </c>
      <c r="H32" s="5" t="s">
        <v>62</v>
      </c>
      <c r="I32" s="5"/>
      <c r="J32" s="7" t="s">
        <v>131</v>
      </c>
      <c r="K32" s="7" t="s">
        <v>68</v>
      </c>
      <c r="L32" s="7" t="s">
        <v>132</v>
      </c>
      <c r="M32" s="5" t="s">
        <v>213</v>
      </c>
      <c r="N32" s="6" t="s">
        <v>27</v>
      </c>
      <c r="O32" s="5" t="s">
        <v>214</v>
      </c>
      <c r="P32" s="6" t="s">
        <v>215</v>
      </c>
      <c r="Q32" s="5" t="s">
        <v>246</v>
      </c>
      <c r="R32" s="6" t="s">
        <v>247</v>
      </c>
      <c r="S32" s="7" t="s">
        <v>133</v>
      </c>
      <c r="T32" s="7" t="s">
        <v>125</v>
      </c>
      <c r="U32" s="9"/>
      <c r="V32" s="9">
        <v>320000</v>
      </c>
      <c r="W32" s="10" t="s">
        <v>218</v>
      </c>
    </row>
    <row r="33" ht="22.8" customHeight="1" spans="1:23">
      <c r="A33" s="5">
        <v>21</v>
      </c>
      <c r="B33" s="5" t="s">
        <v>224</v>
      </c>
      <c r="C33" s="5" t="s">
        <v>224</v>
      </c>
      <c r="D33" s="5" t="s">
        <v>225</v>
      </c>
      <c r="E33" s="6" t="s">
        <v>226</v>
      </c>
      <c r="F33" s="6" t="s">
        <v>101</v>
      </c>
      <c r="G33" s="7" t="s">
        <v>102</v>
      </c>
      <c r="H33" s="5" t="s">
        <v>62</v>
      </c>
      <c r="I33" s="5"/>
      <c r="J33" s="7" t="s">
        <v>103</v>
      </c>
      <c r="K33" s="7" t="s">
        <v>68</v>
      </c>
      <c r="L33" s="7" t="s">
        <v>116</v>
      </c>
      <c r="M33" s="5" t="s">
        <v>227</v>
      </c>
      <c r="N33" s="6" t="s">
        <v>9</v>
      </c>
      <c r="O33" s="5" t="s">
        <v>228</v>
      </c>
      <c r="P33" s="6" t="s">
        <v>229</v>
      </c>
      <c r="Q33" s="5">
        <v>2120804</v>
      </c>
      <c r="R33" s="6" t="s">
        <v>230</v>
      </c>
      <c r="S33" s="7" t="s">
        <v>104</v>
      </c>
      <c r="T33" s="7" t="s">
        <v>105</v>
      </c>
      <c r="U33" s="9">
        <v>50000000</v>
      </c>
      <c r="V33" s="9"/>
      <c r="W33" s="10" t="s">
        <v>218</v>
      </c>
    </row>
  </sheetData>
  <autoFilter ref="A3:W33">
    <extLst/>
  </autoFilter>
  <mergeCells count="23">
    <mergeCell ref="A1:G1"/>
    <mergeCell ref="U2:V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W2:W3"/>
  </mergeCells>
  <pageMargins left="0.195138888888889" right="0.195138888888889" top="0.195138888888889" bottom="0.195138888888889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附件11</vt:lpstr>
      <vt:lpstr>Sheet3</vt:lpstr>
      <vt:lpstr>Sheet1</vt:lpstr>
      <vt:lpstr>“二上”数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贺晓霞</cp:lastModifiedBy>
  <dcterms:created xsi:type="dcterms:W3CDTF">2021-12-31T22:10:00Z</dcterms:created>
  <dcterms:modified xsi:type="dcterms:W3CDTF">2024-02-23T01:20:35Z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ICV">
    <vt:lpwstr>0D479C646D7B476DBA94B0EF6A17BEE9_13</vt:lpwstr>
  </property>
</Properties>
</file>