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Print_Area" localSheetId="1">'1 财政拨款收支总表'!$A$1:G18</definedName>
    <definedName name="_xlnm.Print_Area" localSheetId="2">'2 一般公共预算支出-上年数'!$A$1:F22</definedName>
    <definedName name="_xlnm.Print_Titles" localSheetId="2">'2 一般公共预算支出-上年数'!$1:6</definedName>
    <definedName name="_xlnm.Print_Area" localSheetId="3">'3 一般公共预算财政基本支出'!$A$1:E14</definedName>
    <definedName name="_xlnm.Print_Titles" localSheetId="3">'3 一般公共预算财政基本支出'!$1:6</definedName>
    <definedName name="_xlnm.Print_Area" localSheetId="4">'4 一般公用预算“三公”经费支出表-上年数'!$A$1:L8</definedName>
    <definedName name="_xlnm.Print_Titles" localSheetId="4">'4 一般公用预算“三公”经费支出表-上年数'!$1:7</definedName>
    <definedName name="_xlnm.Print_Area" localSheetId="5">'5 政府性基金预算支出表'!$A$1:E19</definedName>
    <definedName name="_xlnm.Print_Titles" localSheetId="5">'5 政府性基金预算支出表'!$1:6</definedName>
    <definedName name="_xlnm.Print_Area" localSheetId="6">'6 部门收支总表'!$A$1:D23</definedName>
    <definedName name="_xlnm.Print_Area" localSheetId="7">'7 部门收入总表'!$A$1:L22</definedName>
    <definedName name="_xlnm.Print_Titles" localSheetId="7">'7 部门收入总表'!$1:6</definedName>
    <definedName name="_xlnm.Print_Area" localSheetId="8">'8 部门支出总表'!$A$1:H22</definedName>
    <definedName name="_xlnm.Print_Titles" localSheetId="8">'8 部门支出总表'!$1:5</definedName>
    <definedName name="_xlnm._FilterDatabase" localSheetId="0" hidden="1">'2018-2019对比表 '!$A$4:$I$258</definedName>
  </definedNames>
  <calcPr calcId="144525"/>
</workbook>
</file>

<file path=xl/sharedStrings.xml><?xml version="1.0" encoding="utf-8"?>
<sst xmlns="http://schemas.openxmlformats.org/spreadsheetml/2006/main" count="1305" uniqueCount="471">
  <si>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</si>
  <si>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</si>
  <si>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</si>
  <si>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</si>
  <si>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</si>
  <si>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</si>
  <si>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</si>
  <si>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</si>
  <si>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</si>
  <si>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</si>
  <si>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</si>
  <si>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</si>
  <si>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</si>
  <si>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</si>
  <si>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</si>
  <si>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</si>
  <si>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</si>
  <si>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</si>
  <si>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</si>
  <si>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</si>
  <si>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</si>
  <si>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</si>
  <si>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</si>
  <si>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</si>
  <si>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</si>
  <si>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</si>
  <si>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</si>
  <si>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</si>
  <si>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</si>
  <si>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</si>
  <si>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</si>
  <si>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</si>
  <si>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</si>
  <si>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</si>
  <si>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</si>
  <si>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</si>
  <si>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</si>
  <si>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</si>
  <si>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</si>
  <si>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</si>
  <si>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</si>
  <si>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</si>
  <si>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</si>
  <si>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</si>
  <si>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</si>
  <si>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</si>
  <si>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</si>
  <si>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</si>
  <si>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</si>
  <si>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</si>
  <si>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</si>
  <si>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</si>
  <si>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</si>
  <si>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</si>
  <si>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</si>
  <si>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</si>
  <si>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</si>
  <si>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</si>
  <si>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</si>
  <si>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</si>
  <si>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</si>
  <si>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</si>
  <si>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</si>
  <si>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</si>
  <si>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</si>
  <si>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</si>
  <si>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</si>
  <si>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</si>
  <si>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</si>
  <si>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</si>
  <si>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</si>
  <si>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</si>
  <si>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</si>
  <si>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</si>
  <si>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</si>
  <si>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</si>
  <si>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</si>
  <si>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</si>
  <si>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</si>
  <si>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</si>
  <si>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</si>
  <si>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</si>
  <si>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</si>
  <si>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</si>
  <si>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</si>
  <si>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</si>
  <si>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</si>
  <si>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</si>
  <si>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</si>
  <si>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</si>
  <si>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</si>
  <si>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</si>
  <si>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</si>
  <si>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</si>
  <si>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</si>
  <si>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</si>
  <si>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</si>
  <si>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</si>
  <si>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</si>
  <si>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</si>
  <si>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</si>
  <si>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</si>
  <si>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</si>
  <si>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</si>
  <si>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</si>
  <si>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</si>
  <si>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</si>
  <si>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</si>
  <si>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</si>
  <si>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</si>
  <si>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</si>
  <si>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</si>
  <si>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</si>
  <si>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</si>
  <si>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</si>
  <si>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</si>
  <si>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</si>
  <si>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</si>
  <si>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</si>
  <si>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</si>
  <si>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</si>
  <si>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</si>
  <si>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</si>
  <si>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</si>
  <si>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</si>
  <si>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</si>
  <si>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</si>
  <si>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</si>
  <si>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</si>
  <si>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</si>
  <si>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</si>
  <si>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</si>
  <si>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</si>
  <si>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</si>
  <si>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</si>
  <si>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</si>
  <si>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</si>
  <si>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</si>
  <si>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</si>
  <si>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</si>
  <si>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</si>
  <si>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</si>
  <si>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</si>
  <si>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</si>
  <si>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</si>
  <si>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</si>
  <si>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</si>
  <si>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</si>
  <si>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</si>
  <si>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</si>
  <si>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</si>
  <si>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</si>
  <si>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</si>
  <si>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</si>
  <si>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</si>
  <si>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</si>
  <si>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</si>
  <si>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</si>
  <si>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</si>
  <si>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</si>
  <si>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</si>
  <si>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</si>
  <si>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</si>
  <si>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</si>
  <si>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</si>
  <si>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</si>
  <si>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</si>
  <si>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</si>
  <si>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</si>
  <si>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</si>
  <si>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</si>
  <si>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</si>
  <si>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</si>
  <si>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</si>
  <si>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</si>
  <si>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</si>
  <si>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</si>
  <si>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</si>
  <si>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</si>
  <si>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</si>
  <si>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</si>
  <si>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</si>
  <si>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</si>
  <si>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</si>
  <si>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</si>
  <si>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</si>
  <si>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</si>
  <si>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</si>
  <si>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</si>
  <si>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</si>
  <si>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</si>
  <si>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</si>
  <si>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</si>
  <si>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</si>
  <si>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</si>
  <si>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</si>
  <si>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</si>
  <si>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</si>
  <si>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</si>
  <si>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</si>
  <si>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</si>
  <si>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</si>
  <si>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</si>
  <si>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</si>
  <si>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</si>
  <si>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</si>
  <si>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</si>
  <si>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</si>
  <si>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</si>
  <si>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</si>
  <si>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</si>
  <si>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</si>
  <si>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</si>
  <si>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</si>
  <si>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</si>
  <si>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</si>
  <si>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</si>
  <si>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</si>
  <si>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</si>
  <si>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</si>
  <si>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</si>
  <si>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</si>
  <si>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</si>
  <si>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</si>
  <si>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</si>
  <si>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</si>
  <si>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</si>
  <si>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</si>
  <si>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</si>
  <si>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</si>
  <si>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</si>
  <si>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</si>
  <si>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</si>
  <si>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</si>
  <si>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</si>
  <si>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</si>
  <si>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</si>
  <si>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</si>
  <si>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</si>
  <si>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</si>
  <si>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</si>
  <si>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</si>
  <si>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</si>
  <si>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</si>
  <si>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</si>
  <si>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</si>
  <si>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</si>
  <si>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</si>
  <si>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</si>
  <si>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</si>
  <si>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</si>
  <si>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</si>
  <si>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</si>
  <si>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</si>
  <si>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</si>
  <si>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</si>
  <si>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</si>
  <si>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</si>
  <si>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</si>
  <si>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</si>
  <si>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</si>
  <si>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</si>
  <si>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</si>
  <si>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</si>
  <si>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</si>
  <si>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</si>
  <si>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</si>
  <si>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</si>
  <si>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</si>
  <si>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</si>
  <si>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</si>
  <si>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</si>
  <si>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</si>
  <si>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</si>
  <si>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</si>
  <si>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</si>
  <si>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</si>
  <si>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</si>
  <si>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</si>
  <si>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</si>
  <si>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</si>
  <si>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</si>
  <si>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</si>
  <si>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</si>
  <si>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</si>
  <si>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</si>
  <si>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</si>
  <si>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</si>
  <si>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</si>
  <si>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</si>
  <si>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</si>
  <si>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</si>
  <si>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</si>
  <si>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</si>
  <si>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</si>
  <si>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</si>
  <si>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</si>
  <si>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</si>
  <si>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</si>
  <si>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</si>
  <si>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</si>
  <si>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</si>
  <si>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</si>
  <si>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</si>
  <si>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</si>
  <si>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</si>
  <si>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</si>
  <si>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</si>
  <si>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</si>
  <si>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</si>
  <si>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</si>
  <si>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</si>
  <si>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重庆市綦江区妇女联合会财政拨款收支总表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</si>
  <si>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</si>
  <si>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</si>
  <si>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</si>
  <si>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</si>
  <si>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</si>
  <si>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</si>
  <si>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</si>
  <si>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</si>
  <si>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</si>
  <si>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</si>
  <si>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</si>
  <si>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</si>
  <si>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</si>
  <si>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</si>
  <si>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</si>
  <si>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</si>
  <si>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</si>
  <si>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</si>
  <si>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</si>
  <si>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重庆市綦江区妇女联合会一般公共预算财政拨款支出预算表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</si>
  <si>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</si>
  <si>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</si>
  <si>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</si>
  <si>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</si>
  <si>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</si>
  <si>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</si>
  <si>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</si>
  <si>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</si>
  <si>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总计</t>
  </si>
  <si>
    <t>一般公共服务支出</t>
  </si>
  <si>
    <t>行政运行</t>
  </si>
  <si>
    <t>一般行政管理事务</t>
  </si>
  <si>
    <t>事业运行</t>
  </si>
  <si>
    <t>社会保障和就业支出</t>
  </si>
  <si>
    <t xml:space="preserve"> 机关事业单位基本养老保险缴费支出</t>
  </si>
  <si>
    <t>机关事业单位职业年金缴费支出</t>
  </si>
  <si>
    <t>其他行政事业单位离退休支出</t>
  </si>
  <si>
    <t>卫生健康支出</t>
  </si>
  <si>
    <t>行政单位医疗</t>
  </si>
  <si>
    <t>事业单位医疗</t>
  </si>
  <si>
    <t>公务员医疗补助</t>
  </si>
  <si>
    <t>其他行政事业单位医疗支出</t>
  </si>
  <si>
    <t>住房保障支出</t>
  </si>
  <si>
    <t>2210201</t>
  </si>
  <si>
    <t>住房公积金</t>
  </si>
  <si>
    <t>备注：1、本表反映2019年当年一般公共预算财政拨款支出情况。表格可自行增加行。
2、表中例子仅供参考，请据实填写。</t>
  </si>
  <si>
    <t>表3</t>
  </si>
  <si>
    <t>重庆市綦江区妇女联合会一般公共预算财政拨款基本支出预算表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</si>
  <si>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</si>
  <si>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</si>
  <si>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</si>
  <si>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</si>
  <si>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</si>
  <si>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</si>
  <si>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</si>
  <si>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</si>
  <si>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</si>
  <si>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</si>
  <si>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</si>
  <si>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</si>
  <si>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</si>
  <si>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</si>
  <si>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</si>
  <si>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</si>
  <si>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</si>
  <si>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</si>
  <si>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</si>
  <si>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</si>
  <si>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</si>
  <si>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</si>
  <si>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</si>
  <si>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</si>
  <si>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</si>
  <si>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</si>
  <si>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</si>
  <si>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</si>
  <si>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</si>
  <si>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</si>
  <si>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</si>
  <si>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</si>
  <si>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</si>
  <si>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</si>
  <si>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</si>
  <si>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</si>
  <si>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</si>
  <si>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</si>
  <si>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</si>
  <si>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</si>
  <si>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</si>
  <si>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</si>
  <si>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</si>
  <si>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</si>
  <si>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</si>
  <si>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公务招待费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</si>
  <si>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</si>
  <si>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</si>
  <si>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</si>
  <si>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</si>
  <si>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</si>
  <si>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</si>
  <si>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</si>
  <si>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</si>
  <si>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</si>
  <si>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</si>
  <si>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</si>
  <si>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</si>
  <si>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</si>
  <si>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</si>
  <si>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</si>
  <si>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</si>
  <si>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表4</t>
  </si>
  <si>
    <t>重庆市綦江区妇女联合会一般公共预算“三公”经费支出表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</si>
  <si>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</si>
  <si>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</si>
  <si>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</si>
  <si>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</si>
  <si>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</si>
  <si>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</si>
  <si>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重庆市綦江区妇女联合会政府性基金预算支出表</t>
  </si>
  <si>
    <t>本年政府性基金预算财政拨款支出</t>
  </si>
  <si>
    <r>
      <rPr>
        <sz val="11"/>
        <rFont val="宋体"/>
        <charset val="134"/>
      </rPr>
      <t>备注：1、本单位无政府性基金收支，故此表无数据。</t>
    </r>
    <r>
      <rPr>
        <sz val="11"/>
        <color indexed="10"/>
        <rFont val="宋体"/>
        <charset val="134"/>
      </rPr>
      <t xml:space="preserve">
</t>
    </r>
  </si>
  <si>
    <t>表6</t>
  </si>
  <si>
    <t>重庆市綦江区妇女联合会部门收支总表</t>
  </si>
  <si>
    <t>一般公共预算拨款收入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</si>
  <si>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</si>
  <si>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</si>
  <si>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</si>
  <si>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</si>
  <si>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</si>
  <si>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</si>
  <si>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</si>
  <si>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</si>
  <si>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</si>
  <si>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医疗卫生与计划生育支出</t>
  </si>
  <si>
    <t>交通运输支出</t>
  </si>
  <si>
    <t>资源勘探信息等支出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</si>
  <si>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</si>
  <si>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</si>
  <si>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</si>
  <si>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</si>
  <si>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</si>
  <si>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</si>
  <si>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</si>
  <si>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</si>
  <si>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</si>
  <si>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</si>
  <si>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重庆市綦江区妇女联合会部门收入总表</t>
  </si>
  <si>
    <t>科目</t>
  </si>
  <si>
    <t>非教育收费收入</t>
  </si>
  <si>
    <t>教育收费收入</t>
  </si>
  <si>
    <t>机关事业单位基本养老保险缴费支出</t>
  </si>
  <si>
    <t>表8</t>
  </si>
  <si>
    <t>重庆市綦江区妇女联合会部门支出总表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</si>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</sst>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40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color indexed="8"/>
      <name val="Arial"/>
      <charset val="134"/>
    </font>
    <font>
      <b/>
      <sz val="11"/>
      <color indexed="8"/>
      <name val="等线"/>
      <charset val="134"/>
    </font>
    <font>
      <sz val="11"/>
      <color indexed="8"/>
      <name val="Arial"/>
      <charset val="134"/>
    </font>
    <font>
      <b/>
      <sz val="11"/>
      <name val="Arial"/>
      <charset val="134"/>
    </font>
    <font>
      <b/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b/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52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 applyAlignment="1"/>
    <xf numFmtId="0" fontId="1" fillId="0" borderId="0" xfId="50" applyAlignmen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</xf>
    <xf numFmtId="176" fontId="5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49" fontId="5" fillId="0" borderId="7" xfId="50" applyNumberFormat="1" applyFont="1" applyFill="1" applyBorder="1" applyAlignment="1" applyProtection="1">
      <alignment horizontal="center" vertical="center"/>
    </xf>
    <xf numFmtId="176" fontId="5" fillId="0" borderId="5" xfId="50" applyNumberFormat="1" applyFont="1" applyFill="1" applyBorder="1" applyAlignment="1" applyProtection="1">
      <alignment horizontal="center" vertical="center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10" fillId="0" borderId="0" xfId="5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7" xfId="50" applyNumberFormat="1" applyFont="1" applyFill="1" applyBorder="1" applyAlignment="1" applyProtection="1">
      <alignment horizontal="centerContinuous" vertical="center" wrapText="1"/>
    </xf>
    <xf numFmtId="0" fontId="5" fillId="0" borderId="11" xfId="50" applyFont="1" applyFill="1" applyBorder="1" applyAlignment="1">
      <alignment vertical="center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0" fontId="5" fillId="0" borderId="6" xfId="50" applyFont="1" applyBorder="1" applyAlignment="1">
      <alignment vertical="center" wrapText="1"/>
    </xf>
    <xf numFmtId="4" fontId="5" fillId="0" borderId="6" xfId="50" applyNumberFormat="1" applyFont="1" applyBorder="1" applyAlignment="1">
      <alignment vertical="center" wrapText="1"/>
    </xf>
    <xf numFmtId="0" fontId="5" fillId="0" borderId="3" xfId="50" applyFont="1" applyBorder="1" applyAlignment="1">
      <alignment vertical="center"/>
    </xf>
    <xf numFmtId="0" fontId="5" fillId="0" borderId="4" xfId="50" applyFont="1" applyBorder="1" applyAlignment="1">
      <alignment vertical="center" wrapText="1"/>
    </xf>
    <xf numFmtId="4" fontId="5" fillId="0" borderId="4" xfId="50" applyNumberFormat="1" applyFont="1" applyBorder="1" applyAlignment="1">
      <alignment vertical="center" wrapText="1"/>
    </xf>
    <xf numFmtId="0" fontId="5" fillId="0" borderId="3" xfId="50" applyFont="1" applyBorder="1" applyAlignment="1">
      <alignment horizontal="left" vertical="center"/>
    </xf>
    <xf numFmtId="0" fontId="5" fillId="0" borderId="3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4" xfId="50" applyFont="1" applyFill="1" applyBorder="1" applyAlignment="1">
      <alignment vertical="center" wrapText="1"/>
    </xf>
    <xf numFmtId="4" fontId="0" fillId="0" borderId="4" xfId="50" applyNumberFormat="1" applyFont="1" applyBorder="1" applyAlignment="1">
      <alignment vertical="center" wrapText="1"/>
    </xf>
    <xf numFmtId="0" fontId="5" fillId="0" borderId="1" xfId="50" applyFont="1" applyBorder="1" applyAlignment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7" xfId="50" applyNumberFormat="1" applyFont="1" applyFill="1" applyBorder="1" applyAlignment="1">
      <alignment horizontal="right" vertical="center" wrapText="1"/>
    </xf>
    <xf numFmtId="0" fontId="10" fillId="0" borderId="0" xfId="50" applyFont="1" applyFill="1" applyAlignment="1"/>
    <xf numFmtId="0" fontId="3" fillId="0" borderId="0" xfId="50" applyFont="1" applyFill="1" applyAlignment="1">
      <alignment horizontal="centerContinuous"/>
    </xf>
    <xf numFmtId="0" fontId="12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9" fontId="15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49" fontId="5" fillId="0" borderId="3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0" fontId="8" fillId="0" borderId="8" xfId="50" applyFont="1" applyFill="1" applyBorder="1" applyAlignment="1">
      <alignment horizontal="left" vertical="center" wrapText="1"/>
    </xf>
    <xf numFmtId="0" fontId="8" fillId="0" borderId="0" xfId="50" applyFont="1" applyFill="1" applyAlignment="1">
      <alignment horizontal="left" vertical="center" wrapText="1"/>
    </xf>
    <xf numFmtId="0" fontId="12" fillId="0" borderId="0" xfId="50" applyFont="1" applyFill="1" applyAlignment="1">
      <alignment horizontal="centerContinuous"/>
    </xf>
    <xf numFmtId="0" fontId="10" fillId="0" borderId="0" xfId="50" applyFont="1" applyAlignment="1"/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3" xfId="50" applyNumberFormat="1" applyFont="1" applyFill="1" applyBorder="1" applyAlignment="1" applyProtection="1"/>
    <xf numFmtId="0" fontId="9" fillId="0" borderId="0" xfId="50" applyFont="1" applyAlignment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 wrapText="1"/>
    </xf>
    <xf numFmtId="0" fontId="9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2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49" fontId="6" fillId="0" borderId="1" xfId="50" applyNumberFormat="1" applyFont="1" applyFill="1" applyBorder="1" applyAlignment="1" applyProtection="1">
      <alignment vertical="center"/>
    </xf>
    <xf numFmtId="176" fontId="6" fillId="0" borderId="1" xfId="50" applyNumberFormat="1" applyFont="1" applyFill="1" applyBorder="1" applyAlignment="1" applyProtection="1">
      <alignment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3" fontId="6" fillId="0" borderId="1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Border="1" applyAlignment="1">
      <alignment vertical="center"/>
    </xf>
    <xf numFmtId="3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Fill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49" fontId="5" fillId="0" borderId="11" xfId="50" applyNumberFormat="1" applyFont="1" applyFill="1" applyBorder="1" applyAlignment="1" applyProtection="1">
      <alignment horizontal="center" vertical="center"/>
    </xf>
    <xf numFmtId="49" fontId="5" fillId="0" borderId="5" xfId="50" applyNumberFormat="1" applyFont="1" applyFill="1" applyBorder="1" applyAlignment="1" applyProtection="1">
      <alignment horizontal="center" vertical="center"/>
    </xf>
    <xf numFmtId="177" fontId="5" fillId="0" borderId="7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left" vertical="center"/>
    </xf>
    <xf numFmtId="0" fontId="6" fillId="0" borderId="5" xfId="50" applyNumberFormat="1" applyFont="1" applyFill="1" applyBorder="1" applyAlignment="1" applyProtection="1">
      <alignment horizontal="left"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4" fontId="5" fillId="0" borderId="7" xfId="50" applyNumberFormat="1" applyFont="1" applyFill="1" applyBorder="1" applyAlignment="1" applyProtection="1">
      <alignment horizontal="center" vertical="center"/>
    </xf>
    <xf numFmtId="0" fontId="10" fillId="0" borderId="0" xfId="49" applyFont="1" applyAlignment="1"/>
    <xf numFmtId="0" fontId="1" fillId="0" borderId="0" xfId="49" applyAlignment="1">
      <alignment wrapText="1"/>
    </xf>
    <xf numFmtId="0" fontId="1" fillId="0" borderId="0" xfId="49" applyAlignment="1"/>
    <xf numFmtId="0" fontId="2" fillId="0" borderId="0" xfId="49" applyNumberFormat="1" applyFont="1" applyFill="1" applyAlignment="1" applyProtection="1">
      <alignment wrapText="1"/>
    </xf>
    <xf numFmtId="0" fontId="10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0" fillId="0" borderId="0" xfId="49" applyFont="1" applyAlignment="1">
      <alignment horizontal="centerContinuous"/>
    </xf>
    <xf numFmtId="0" fontId="10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7" xfId="49" applyNumberFormat="1" applyFont="1" applyFill="1" applyBorder="1" applyAlignment="1" applyProtection="1">
      <alignment horizontal="center" vertical="center" wrapText="1"/>
    </xf>
    <xf numFmtId="0" fontId="5" fillId="0" borderId="7" xfId="49" applyFont="1" applyBorder="1" applyAlignment="1">
      <alignment horizontal="center" vertical="center"/>
    </xf>
    <xf numFmtId="4" fontId="5" fillId="0" borderId="12" xfId="49" applyNumberFormat="1" applyFont="1" applyFill="1" applyBorder="1" applyAlignment="1">
      <alignment horizontal="right" vertical="center" wrapText="1"/>
    </xf>
    <xf numFmtId="4" fontId="5" fillId="0" borderId="7" xfId="49" applyNumberFormat="1" applyFont="1" applyBorder="1" applyAlignment="1">
      <alignment horizontal="left" vertical="center"/>
    </xf>
    <xf numFmtId="4" fontId="5" fillId="0" borderId="7" xfId="49" applyNumberFormat="1" applyFont="1" applyBorder="1" applyAlignment="1">
      <alignment horizontal="right" vertical="center"/>
    </xf>
    <xf numFmtId="0" fontId="5" fillId="0" borderId="3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4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3" xfId="49" applyFont="1" applyBorder="1" applyAlignment="1">
      <alignment horizontal="left" vertical="center"/>
    </xf>
    <xf numFmtId="4" fontId="5" fillId="0" borderId="7" xfId="49" applyNumberFormat="1" applyFont="1" applyFill="1" applyBorder="1" applyAlignment="1" applyProtection="1">
      <alignment horizontal="right" vertical="center" wrapText="1"/>
    </xf>
    <xf numFmtId="4" fontId="5" fillId="0" borderId="4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8" xfId="49" applyBorder="1" applyAlignment="1">
      <alignment wrapText="1"/>
    </xf>
    <xf numFmtId="0" fontId="10" fillId="0" borderId="0" xfId="49" applyFont="1" applyFill="1" applyAlignme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7" hidden="1" customWidth="1"/>
    <col min="2" max="2" width="15.375" style="167" customWidth="1"/>
    <col min="3" max="3" width="59.75" customWidth="1"/>
    <col min="4" max="4" width="13" style="167" customWidth="1"/>
    <col min="5" max="5" width="101.5" customWidth="1"/>
    <col min="6" max="6" width="29.25" customWidth="1"/>
    <col min="7" max="7" width="30.75" style="167" customWidth="1"/>
    <col min="8" max="8" width="28.5" style="167" customWidth="1"/>
    <col min="9" max="9" width="72.875" customWidth="1"/>
  </cols>
  <sheetData>
    <row r="2" ht="24.75" customHeight="1" spans="1:9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ht="22.5" spans="1:9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ht="22.5" spans="1:9">
      <c r="A5" s="170">
        <v>100001</v>
      </c>
      <c r="B5" s="170">
        <v>1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ht="22.5" spans="1:9">
      <c r="A6" s="170">
        <v>102001</v>
      </c>
      <c r="B6" s="170">
        <v>2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ht="22.5" spans="1:9">
      <c r="A7" s="170">
        <v>101001</v>
      </c>
      <c r="B7" s="170">
        <v>3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ht="22.5" spans="1:9">
      <c r="A8" s="170">
        <v>146001</v>
      </c>
      <c r="B8" s="170">
        <v>4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ht="22.5" spans="1:9">
      <c r="A9" s="170">
        <v>147001</v>
      </c>
      <c r="B9" s="170">
        <v>5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ht="22.5" spans="1:9">
      <c r="A10" s="170">
        <v>148001</v>
      </c>
      <c r="B10" s="170">
        <v>6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ht="22.5" spans="1:9">
      <c r="A11" s="170">
        <v>149001</v>
      </c>
      <c r="B11" s="170">
        <v>7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ht="22.5" spans="1:9">
      <c r="A12" s="170">
        <v>150001</v>
      </c>
      <c r="B12" s="170">
        <v>8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ht="22.5" spans="1:9">
      <c r="A13" s="170">
        <v>154001</v>
      </c>
      <c r="B13" s="170">
        <v>9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ht="22.5" spans="1:9">
      <c r="A14" s="170">
        <v>153001</v>
      </c>
      <c r="B14" s="170">
        <v>10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ht="22.5" spans="1:9">
      <c r="A15" s="170">
        <v>151001</v>
      </c>
      <c r="B15" s="170">
        <v>11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ht="22.5" spans="1:9">
      <c r="A16" s="170">
        <v>155001</v>
      </c>
      <c r="B16" s="170">
        <v>12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ht="22.5" spans="1:9">
      <c r="A17" s="170">
        <v>335001</v>
      </c>
      <c r="B17" s="170">
        <v>13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ht="22.5" spans="1:9">
      <c r="A18" s="170">
        <v>400001</v>
      </c>
      <c r="B18" s="170">
        <v>14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ht="22.5" spans="1:9">
      <c r="A19" s="170">
        <v>105001</v>
      </c>
      <c r="B19" s="170">
        <v>15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ht="22.5" spans="1:9">
      <c r="A20" s="170">
        <v>103001</v>
      </c>
      <c r="B20" s="170">
        <v>16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ht="22.5" spans="1:9">
      <c r="A21" s="170">
        <v>250001</v>
      </c>
      <c r="B21" s="170">
        <v>17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ht="22.5" spans="1:9">
      <c r="A22" s="170">
        <v>254001</v>
      </c>
      <c r="B22" s="170">
        <v>18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ht="22.5" spans="1:9">
      <c r="A23" s="170">
        <v>403001</v>
      </c>
      <c r="B23" s="170">
        <v>19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ht="22.5" spans="1:9">
      <c r="A24" s="170">
        <v>411001</v>
      </c>
      <c r="B24" s="170">
        <v>20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ht="22.5" spans="1:9">
      <c r="A25" s="170">
        <v>306001</v>
      </c>
      <c r="B25" s="170">
        <v>21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ht="22.5" spans="1:9">
      <c r="A26" s="170">
        <v>104001</v>
      </c>
      <c r="B26" s="170">
        <v>22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ht="22.5" spans="1:9">
      <c r="A27" s="170">
        <v>157001</v>
      </c>
      <c r="B27" s="170">
        <v>23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ht="22.5" spans="1:9">
      <c r="A28" s="170">
        <v>332001</v>
      </c>
      <c r="B28" s="170">
        <v>24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ht="22.5" spans="1:9">
      <c r="A29" s="170">
        <v>169001</v>
      </c>
      <c r="B29" s="170">
        <v>25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ht="22.5" spans="1:9">
      <c r="A30" s="170">
        <v>334001</v>
      </c>
      <c r="B30" s="170">
        <v>26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ht="22.5" spans="1:9">
      <c r="A31" s="170">
        <v>410001</v>
      </c>
      <c r="B31" s="170">
        <v>27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ht="22.5" spans="1:9">
      <c r="A32" s="170">
        <v>414001</v>
      </c>
      <c r="B32" s="170">
        <v>28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ht="22.5" spans="1:9">
      <c r="A33" s="170">
        <v>416001</v>
      </c>
      <c r="B33" s="170">
        <v>29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ht="22.5" spans="1:9">
      <c r="A34" s="170">
        <v>409001</v>
      </c>
      <c r="B34" s="170">
        <v>30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ht="22.5" spans="1:9">
      <c r="A35" s="170">
        <v>307001</v>
      </c>
      <c r="B35" s="170">
        <v>31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ht="22.5" spans="1:9">
      <c r="A36" s="170">
        <v>257001</v>
      </c>
      <c r="B36" s="170">
        <v>32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ht="22.5" spans="1:9">
      <c r="A37" s="170">
        <v>330001</v>
      </c>
      <c r="B37" s="170">
        <v>33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ht="22.5" spans="1:9">
      <c r="A38" s="170">
        <v>107001</v>
      </c>
      <c r="B38" s="170">
        <v>34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ht="22.5" spans="1:9">
      <c r="A39" s="172">
        <v>193001</v>
      </c>
      <c r="B39" s="172">
        <v>35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ht="22.5" spans="1:9">
      <c r="A40" s="170">
        <v>114001</v>
      </c>
      <c r="B40" s="170">
        <v>36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ht="22.5" spans="1:9">
      <c r="A41" s="170">
        <v>152001</v>
      </c>
      <c r="B41" s="170">
        <v>37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ht="22.5" spans="1:9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ht="22.5" spans="1:9">
      <c r="A43" s="170">
        <v>109001</v>
      </c>
      <c r="B43" s="170">
        <v>38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ht="22.5" spans="1:9">
      <c r="A44" s="170">
        <v>110001</v>
      </c>
      <c r="B44" s="170">
        <v>39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ht="22.5" spans="1:9">
      <c r="A45" s="170">
        <v>262001</v>
      </c>
      <c r="B45" s="170">
        <v>40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ht="22.5" spans="1:9">
      <c r="A46" s="172">
        <v>182001</v>
      </c>
      <c r="B46" s="172">
        <v>41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ht="22.5" spans="1:9">
      <c r="A47" s="170">
        <v>111001</v>
      </c>
      <c r="B47" s="170">
        <v>42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ht="22.5" spans="1:9">
      <c r="A48" s="170">
        <v>309001</v>
      </c>
      <c r="B48" s="170">
        <v>43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ht="22.5" spans="1:9">
      <c r="A49" s="172">
        <v>115001</v>
      </c>
      <c r="B49" s="172">
        <v>44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ht="22.5" spans="1:9">
      <c r="A50" s="170">
        <v>305001</v>
      </c>
      <c r="B50" s="170">
        <v>45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ht="22.5" spans="1:9">
      <c r="A51" s="172">
        <v>119001</v>
      </c>
      <c r="B51" s="172">
        <v>46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ht="22.5" spans="1:9">
      <c r="A52" s="170">
        <v>190001</v>
      </c>
      <c r="B52" s="170">
        <v>47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ht="22.5" spans="1:9">
      <c r="A53" s="170">
        <v>112001</v>
      </c>
      <c r="B53" s="170">
        <v>48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ht="22.5" spans="1:9">
      <c r="A54" s="170">
        <v>189001</v>
      </c>
      <c r="B54" s="170">
        <v>49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ht="22.5" spans="1:9">
      <c r="A55" s="170">
        <v>118001</v>
      </c>
      <c r="B55" s="170">
        <v>50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ht="22.5" spans="1:9">
      <c r="A56" s="172">
        <v>479001</v>
      </c>
      <c r="B56" s="172">
        <v>51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ht="22.5" spans="1:9">
      <c r="A57" s="170">
        <v>468001</v>
      </c>
      <c r="B57" s="170">
        <v>52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ht="22.5" spans="1:9">
      <c r="A58" s="170">
        <v>475001</v>
      </c>
      <c r="B58" s="170">
        <v>53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ht="22.5" spans="1:9">
      <c r="A59" s="170">
        <v>476001</v>
      </c>
      <c r="B59" s="170">
        <v>54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ht="22.5" spans="1:9">
      <c r="A60" s="170">
        <v>303001</v>
      </c>
      <c r="B60" s="170">
        <v>55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ht="22.5" spans="1:9">
      <c r="A61" s="172">
        <v>337001</v>
      </c>
      <c r="B61" s="172">
        <v>56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ht="22.5" spans="1:9">
      <c r="A62" s="172">
        <v>331001</v>
      </c>
      <c r="B62" s="172">
        <v>57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ht="22.5" spans="1:9">
      <c r="A63" s="170">
        <v>338001</v>
      </c>
      <c r="B63" s="170">
        <v>58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ht="22.5" spans="1:9">
      <c r="A64" s="170">
        <v>273001</v>
      </c>
      <c r="B64" s="170">
        <v>59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ht="22.5" spans="1:9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ht="22.5" spans="1:9">
      <c r="A66" s="170">
        <v>265001</v>
      </c>
      <c r="B66" s="170">
        <v>60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ht="22.5" spans="1:9">
      <c r="A67" s="170">
        <v>127001</v>
      </c>
      <c r="B67" s="170">
        <v>61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ht="22.5" spans="1:9">
      <c r="A68" s="170">
        <v>128001</v>
      </c>
      <c r="B68" s="170">
        <v>62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ht="22.5" spans="1:9">
      <c r="A69" s="170">
        <v>129001</v>
      </c>
      <c r="B69" s="170">
        <v>63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ht="22.5" spans="1:9">
      <c r="A70" s="170">
        <v>132001</v>
      </c>
      <c r="B70" s="170">
        <v>64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ht="22.5" spans="1:9">
      <c r="A71" s="170">
        <v>301001</v>
      </c>
      <c r="B71" s="170">
        <v>65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ht="22.5" spans="1:9">
      <c r="A72" s="170">
        <v>269001</v>
      </c>
      <c r="B72" s="170">
        <v>66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ht="22.5" spans="1:9">
      <c r="A73" s="170">
        <v>164001</v>
      </c>
      <c r="B73" s="170">
        <v>67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ht="22.5" spans="1:9">
      <c r="A74" s="170">
        <v>165001</v>
      </c>
      <c r="B74" s="170">
        <v>68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ht="22.5" spans="1:9">
      <c r="A75" s="170">
        <v>166001</v>
      </c>
      <c r="B75" s="170">
        <v>69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ht="22.5" spans="1:9">
      <c r="A76" s="170">
        <v>167001</v>
      </c>
      <c r="B76" s="170">
        <v>70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ht="22.5" spans="1:9">
      <c r="A77" s="170">
        <v>168001</v>
      </c>
      <c r="B77" s="170">
        <v>71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ht="22.5" spans="1:9">
      <c r="A78" s="170">
        <v>187001</v>
      </c>
      <c r="B78" s="170">
        <v>72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ht="22.5" spans="1:9">
      <c r="A79" s="170">
        <v>192001</v>
      </c>
      <c r="B79" s="170">
        <v>73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ht="22.5" spans="1:9">
      <c r="A80" s="170">
        <v>159001</v>
      </c>
      <c r="B80" s="170">
        <v>74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ht="22.5" spans="1:9">
      <c r="A81" s="170">
        <v>160001</v>
      </c>
      <c r="B81" s="170">
        <v>75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ht="22.5" spans="1:9">
      <c r="A82" s="170">
        <v>161001</v>
      </c>
      <c r="B82" s="170">
        <v>76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ht="22.5" spans="1:9">
      <c r="A83" s="170">
        <v>162001</v>
      </c>
      <c r="B83" s="170">
        <v>77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ht="22.5" spans="1:9">
      <c r="A84" s="170">
        <v>163001</v>
      </c>
      <c r="B84" s="170">
        <v>78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ht="22.5" spans="1:9">
      <c r="A85" s="170">
        <v>186001</v>
      </c>
      <c r="B85" s="170">
        <v>79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ht="22.5" spans="1:9">
      <c r="A86" s="170">
        <v>191001</v>
      </c>
      <c r="B86" s="170">
        <v>80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ht="22.5" spans="1:9">
      <c r="A87" s="170">
        <v>137001</v>
      </c>
      <c r="B87" s="170">
        <v>81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ht="22.5" spans="1:9">
      <c r="A88" s="170">
        <v>138001</v>
      </c>
      <c r="B88" s="170">
        <v>82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ht="22.5" spans="1:9">
      <c r="A89" s="170">
        <v>139001</v>
      </c>
      <c r="B89" s="170">
        <v>83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ht="22.5" spans="1:9">
      <c r="A90" s="170">
        <v>140001</v>
      </c>
      <c r="B90" s="170">
        <v>84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ht="22.5" spans="1:9">
      <c r="A91" s="170">
        <v>141001</v>
      </c>
      <c r="B91" s="170">
        <v>85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ht="22.5" spans="1:9">
      <c r="A92" s="170">
        <v>142001</v>
      </c>
      <c r="B92" s="170">
        <v>86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ht="22.5" spans="1:9">
      <c r="A93" s="170">
        <v>143001</v>
      </c>
      <c r="B93" s="170">
        <v>87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ht="22.5" spans="1:9">
      <c r="A94" s="170">
        <v>134001</v>
      </c>
      <c r="B94" s="170">
        <v>88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ht="22.5" spans="1:9">
      <c r="A95" s="170">
        <v>133001</v>
      </c>
      <c r="B95" s="170">
        <v>89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ht="22.5" spans="1:9">
      <c r="A96" s="170">
        <v>135001</v>
      </c>
      <c r="B96" s="170">
        <v>90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ht="22.5" spans="1:9">
      <c r="A97" s="170">
        <v>175001</v>
      </c>
      <c r="B97" s="170">
        <v>91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ht="22.5" spans="1:9">
      <c r="A98" s="170">
        <v>255001</v>
      </c>
      <c r="B98" s="170">
        <v>92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ht="22.5" spans="1:9">
      <c r="A99" s="170">
        <v>267001</v>
      </c>
      <c r="B99" s="170">
        <v>93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ht="22.5" spans="1:9">
      <c r="A100" s="170">
        <v>144001</v>
      </c>
      <c r="B100" s="170">
        <v>94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ht="22.5" spans="1:9">
      <c r="A101" s="170">
        <v>259001</v>
      </c>
      <c r="B101" s="170">
        <v>95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ht="22.5" spans="1:9">
      <c r="A102" s="170">
        <v>260001</v>
      </c>
      <c r="B102" s="170">
        <v>96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ht="22.5" spans="1:9">
      <c r="A103" s="170">
        <v>185001</v>
      </c>
      <c r="B103" s="170">
        <v>97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ht="22.5" spans="1:9">
      <c r="A104" s="170">
        <v>333001</v>
      </c>
      <c r="B104" s="170">
        <v>98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ht="22.5" spans="1:9">
      <c r="A105" s="170">
        <v>122001</v>
      </c>
      <c r="B105" s="170">
        <v>99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ht="22.5" spans="1:9">
      <c r="A106" s="170">
        <v>136001</v>
      </c>
      <c r="B106" s="170">
        <v>100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ht="22.5" spans="1:9">
      <c r="A107" s="170">
        <v>251001</v>
      </c>
      <c r="B107" s="170">
        <v>101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ht="22.5" spans="1:9">
      <c r="A108" s="170">
        <v>174001</v>
      </c>
      <c r="B108" s="170">
        <v>102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ht="22.5" spans="1:9">
      <c r="A109" s="170">
        <v>268001</v>
      </c>
      <c r="B109" s="170">
        <v>103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ht="22.5" spans="1:9">
      <c r="A110" s="170">
        <v>258001</v>
      </c>
      <c r="B110" s="170">
        <v>104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ht="22.5" spans="1:9">
      <c r="A111" s="170">
        <v>252002</v>
      </c>
      <c r="B111" s="170">
        <v>105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ht="22.5" spans="1:9">
      <c r="A112" s="170">
        <v>256001</v>
      </c>
      <c r="B112" s="170">
        <v>106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ht="22.5" spans="1:9">
      <c r="A113" s="170">
        <v>272001</v>
      </c>
      <c r="B113" s="170">
        <v>107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ht="22.5" spans="1:9">
      <c r="A114" s="170">
        <v>311001</v>
      </c>
      <c r="B114" s="170">
        <v>108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ht="22.5" spans="1:9">
      <c r="A115" s="170">
        <v>312001</v>
      </c>
      <c r="B115" s="170">
        <v>109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ht="22.5" spans="1:9">
      <c r="A116" s="170">
        <v>314001</v>
      </c>
      <c r="B116" s="170">
        <v>110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ht="22.5" spans="1:9">
      <c r="A117" s="170">
        <v>371001</v>
      </c>
      <c r="B117" s="170">
        <v>111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ht="22.5" spans="1:9">
      <c r="A118" s="170">
        <v>372001</v>
      </c>
      <c r="B118" s="170">
        <v>112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ht="22.5" spans="1:9">
      <c r="A119" s="170">
        <v>415001</v>
      </c>
      <c r="B119" s="170">
        <v>113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ht="22.5" spans="1:9">
      <c r="A120" s="170">
        <v>426001</v>
      </c>
      <c r="B120" s="170">
        <v>114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ht="22.5" spans="1:9">
      <c r="A121" s="170">
        <v>412001</v>
      </c>
      <c r="B121" s="170">
        <v>115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ht="22.5" spans="1:9">
      <c r="A122" s="170">
        <v>336001</v>
      </c>
      <c r="B122" s="170">
        <v>116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ht="22.5" spans="1:9">
      <c r="A123" s="170">
        <v>474001</v>
      </c>
      <c r="B123" s="170">
        <v>117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ht="22.5" spans="1:9">
      <c r="A124" s="170">
        <v>478001</v>
      </c>
      <c r="B124" s="170">
        <v>118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ht="22.5" spans="1:9">
      <c r="A125" s="170">
        <v>370001</v>
      </c>
      <c r="B125" s="170">
        <v>119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ht="22.5" spans="1:9">
      <c r="A126" s="170">
        <v>270004</v>
      </c>
      <c r="B126" s="170">
        <v>120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ht="22.5" spans="1:9">
      <c r="A127" s="170">
        <v>250005</v>
      </c>
      <c r="B127" s="170">
        <v>121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ht="22.5" spans="1:9">
      <c r="A128" s="170">
        <v>250006</v>
      </c>
      <c r="B128" s="170">
        <v>122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ht="22.5" spans="1:9">
      <c r="A129" s="170">
        <v>250007</v>
      </c>
      <c r="B129" s="170">
        <v>123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ht="22.5" spans="1:9">
      <c r="A130" s="170">
        <v>250008</v>
      </c>
      <c r="B130" s="170">
        <v>124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ht="22.5" spans="1:9">
      <c r="A131" s="170">
        <v>250009</v>
      </c>
      <c r="B131" s="170">
        <v>125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ht="22.5" spans="1:9">
      <c r="A132" s="170">
        <v>250010</v>
      </c>
      <c r="B132" s="170">
        <v>126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ht="22.5" spans="1:9">
      <c r="A133" s="170">
        <v>250011</v>
      </c>
      <c r="B133" s="170">
        <v>127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ht="22.5" spans="1:9">
      <c r="A134" s="170">
        <v>250012</v>
      </c>
      <c r="B134" s="170">
        <v>128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ht="22.5" spans="1:9">
      <c r="A135" s="170">
        <v>250013</v>
      </c>
      <c r="B135" s="170">
        <v>129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ht="22.5" spans="1:9">
      <c r="A136" s="170">
        <v>250014</v>
      </c>
      <c r="B136" s="170">
        <v>130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ht="22.5" spans="1:9">
      <c r="A137" s="170">
        <v>250015</v>
      </c>
      <c r="B137" s="170">
        <v>131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ht="22.5" spans="1:9">
      <c r="A138" s="170">
        <v>250016</v>
      </c>
      <c r="B138" s="170">
        <v>132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ht="22.5" spans="1:9">
      <c r="A139" s="170">
        <v>250017</v>
      </c>
      <c r="B139" s="170">
        <v>133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ht="22.5" spans="1:9">
      <c r="A140" s="170">
        <v>250018</v>
      </c>
      <c r="B140" s="170">
        <v>134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ht="22.5" spans="1:9">
      <c r="A141" s="170">
        <v>250019</v>
      </c>
      <c r="B141" s="170">
        <v>135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ht="22.5" spans="1:9">
      <c r="A142" s="170">
        <v>250021</v>
      </c>
      <c r="B142" s="170">
        <v>136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ht="22.5" spans="1:9">
      <c r="A143" s="170">
        <v>250048</v>
      </c>
      <c r="B143" s="170">
        <v>137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ht="22.5" spans="1:9">
      <c r="A144" s="170">
        <v>250050</v>
      </c>
      <c r="B144" s="170">
        <v>138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ht="22.5" spans="1:9">
      <c r="A145" s="170">
        <v>250051</v>
      </c>
      <c r="B145" s="170">
        <v>139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ht="22.5" spans="1:9">
      <c r="A146" s="170">
        <v>250053</v>
      </c>
      <c r="B146" s="170">
        <v>140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ht="22.5" spans="1:9">
      <c r="A147" s="170">
        <v>250054</v>
      </c>
      <c r="B147" s="170">
        <v>141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ht="22.5" spans="1:9">
      <c r="A148" s="170">
        <v>250055</v>
      </c>
      <c r="B148" s="170">
        <v>142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ht="22.5" spans="1:9">
      <c r="A149" s="170">
        <v>250057</v>
      </c>
      <c r="B149" s="170">
        <v>143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ht="22.5" spans="1:9">
      <c r="A150" s="170">
        <v>250058</v>
      </c>
      <c r="B150" s="170">
        <v>144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ht="22.5" spans="1:9">
      <c r="A151" s="170">
        <v>361001</v>
      </c>
      <c r="B151" s="170">
        <v>145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ht="22.5" spans="1:9">
      <c r="A152" s="170">
        <v>362001</v>
      </c>
      <c r="B152" s="170">
        <v>146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ht="22.5" spans="1:9">
      <c r="A153" s="170">
        <v>373001</v>
      </c>
      <c r="B153" s="170">
        <v>147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ht="22.5" spans="1:9">
      <c r="A154" s="170">
        <v>470001</v>
      </c>
      <c r="B154" s="170">
        <v>148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ht="22.5" spans="1:9">
      <c r="A155" s="170">
        <v>471001</v>
      </c>
      <c r="B155" s="170">
        <v>149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ht="22.5" spans="1:9">
      <c r="A156" s="170">
        <v>363001</v>
      </c>
      <c r="B156" s="170">
        <v>150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ht="22.5" spans="1:9">
      <c r="A157" s="170">
        <v>450001</v>
      </c>
      <c r="B157" s="170">
        <v>151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ht="22.5" spans="1:9">
      <c r="A158" s="170">
        <v>454001</v>
      </c>
      <c r="B158" s="170">
        <v>152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ht="22.5" spans="1:9">
      <c r="A159" s="170">
        <v>455001</v>
      </c>
      <c r="B159" s="170">
        <v>153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ht="22.5" spans="1:9">
      <c r="A160" s="170">
        <v>457001</v>
      </c>
      <c r="B160" s="170">
        <v>154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ht="22.5" spans="1:9">
      <c r="A161" s="170">
        <v>459001</v>
      </c>
      <c r="B161" s="170">
        <v>155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ht="22.5" spans="1:9">
      <c r="A162" s="170">
        <v>461001</v>
      </c>
      <c r="B162" s="170">
        <v>156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ht="22.5" spans="1:9">
      <c r="A163" s="170">
        <v>463001</v>
      </c>
      <c r="B163" s="170">
        <v>157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ht="22.5" spans="1:9">
      <c r="A164" s="170">
        <v>465001</v>
      </c>
      <c r="B164" s="170">
        <v>158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ht="22.5" spans="1:9">
      <c r="A165" s="170">
        <v>466001</v>
      </c>
      <c r="B165" s="170">
        <v>159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ht="22.5" spans="1:9">
      <c r="A166" s="170">
        <v>467001</v>
      </c>
      <c r="B166" s="170">
        <v>160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ht="22.5" spans="1:9">
      <c r="A167" s="170">
        <v>469001</v>
      </c>
      <c r="B167" s="170">
        <v>161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ht="22.5" spans="1:9">
      <c r="A168" s="170">
        <v>250059</v>
      </c>
      <c r="B168" s="170">
        <v>162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ht="22.5" spans="1:9">
      <c r="A169" s="170">
        <v>601001</v>
      </c>
      <c r="B169" s="170">
        <v>163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ht="22.5" spans="1:9">
      <c r="A170" s="170">
        <v>602001</v>
      </c>
      <c r="B170" s="170">
        <v>164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ht="22.5" spans="1:9">
      <c r="A171" s="170">
        <v>603001</v>
      </c>
      <c r="B171" s="170">
        <v>165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ht="22.5" spans="1:9">
      <c r="A172" s="170">
        <v>604001</v>
      </c>
      <c r="B172" s="170">
        <v>166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ht="22.5" spans="1:9">
      <c r="A173" s="170">
        <v>605001</v>
      </c>
      <c r="B173" s="170">
        <v>167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ht="22.5" spans="1:9">
      <c r="A174" s="170">
        <v>606001</v>
      </c>
      <c r="B174" s="170">
        <v>168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ht="22.5" spans="1:9">
      <c r="A175" s="170">
        <v>607001</v>
      </c>
      <c r="B175" s="170">
        <v>169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ht="22.5" spans="1:9">
      <c r="A176" s="170">
        <v>608001</v>
      </c>
      <c r="B176" s="170">
        <v>170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ht="22.5" spans="1:9">
      <c r="A177" s="170">
        <v>609001</v>
      </c>
      <c r="B177" s="170">
        <v>171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ht="22.5" spans="1:9">
      <c r="A178" s="170">
        <v>610001</v>
      </c>
      <c r="B178" s="170">
        <v>172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ht="22.5" spans="1:9">
      <c r="A179" s="170">
        <v>611001</v>
      </c>
      <c r="B179" s="170">
        <v>173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ht="22.5" spans="1:9">
      <c r="A180" s="170">
        <v>612001</v>
      </c>
      <c r="B180" s="170">
        <v>174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ht="22.5" spans="1:9">
      <c r="A181" s="170">
        <v>613001</v>
      </c>
      <c r="B181" s="170">
        <v>175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ht="22.5" spans="1:9">
      <c r="A182" s="170">
        <v>614001</v>
      </c>
      <c r="B182" s="170">
        <v>176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ht="22.5" spans="1:9">
      <c r="A183" s="170">
        <v>615001</v>
      </c>
      <c r="B183" s="170">
        <v>177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ht="22.5" spans="1:9">
      <c r="A184" s="170">
        <v>616001</v>
      </c>
      <c r="B184" s="170">
        <v>178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ht="22.5" spans="1:9">
      <c r="A185" s="170">
        <v>617001</v>
      </c>
      <c r="B185" s="170">
        <v>179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ht="22.5" spans="1:9">
      <c r="A186" s="170">
        <v>618001</v>
      </c>
      <c r="B186" s="170">
        <v>180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ht="22.5" spans="1:9">
      <c r="A187" s="170">
        <v>619001</v>
      </c>
      <c r="B187" s="170">
        <v>181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ht="22.5" spans="1:9">
      <c r="A188" s="170">
        <v>620001</v>
      </c>
      <c r="B188" s="170">
        <v>182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ht="22.5" spans="1:9">
      <c r="A189" s="170">
        <v>621001</v>
      </c>
      <c r="B189" s="170">
        <v>183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ht="22.5" spans="1:9">
      <c r="A190" s="170">
        <v>622001</v>
      </c>
      <c r="B190" s="170">
        <v>184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ht="22.5" spans="1:9">
      <c r="A191" s="170">
        <v>623001</v>
      </c>
      <c r="B191" s="170">
        <v>185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ht="22.5" spans="1:9">
      <c r="A192" s="170">
        <v>624001</v>
      </c>
      <c r="B192" s="170">
        <v>186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ht="22.5" spans="1:9">
      <c r="A193" s="170">
        <v>625001</v>
      </c>
      <c r="B193" s="170">
        <v>187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ht="22.5" spans="1:9">
      <c r="A194" s="170">
        <v>626001</v>
      </c>
      <c r="B194" s="170">
        <v>188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ht="22.5" spans="1:9">
      <c r="A195" s="170">
        <v>627001</v>
      </c>
      <c r="B195" s="170">
        <v>189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ht="22.5" spans="1:9">
      <c r="A196" s="170">
        <v>628001</v>
      </c>
      <c r="B196" s="170">
        <v>190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ht="22.5" spans="1:9">
      <c r="A197" s="170">
        <v>629001</v>
      </c>
      <c r="B197" s="170">
        <v>191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ht="22.5" spans="1:9">
      <c r="A198" s="170">
        <v>630001</v>
      </c>
      <c r="B198" s="170">
        <v>192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ht="22.5" spans="1:9">
      <c r="A199" s="170">
        <v>631001</v>
      </c>
      <c r="B199" s="170">
        <v>193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ht="22.5" spans="1:9">
      <c r="A200" s="170">
        <v>632001</v>
      </c>
      <c r="B200" s="170">
        <v>194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ht="22.5" spans="1:9">
      <c r="A201" s="170">
        <v>633001</v>
      </c>
      <c r="B201" s="170">
        <v>195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ht="22.5" spans="1:9">
      <c r="A202" s="170">
        <v>634001</v>
      </c>
      <c r="B202" s="170">
        <v>196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ht="22.5" spans="1:9">
      <c r="A203" s="170">
        <v>635001</v>
      </c>
      <c r="B203" s="170">
        <v>197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ht="22.5" spans="1:9">
      <c r="A204" s="170">
        <v>636001</v>
      </c>
      <c r="B204" s="170">
        <v>198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ht="22.5" spans="1:9">
      <c r="A205" s="170">
        <v>637001</v>
      </c>
      <c r="B205" s="170">
        <v>199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ht="22.5" spans="1:9">
      <c r="A206" s="170">
        <v>638001</v>
      </c>
      <c r="B206" s="170">
        <v>200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ht="22.5" spans="1:9">
      <c r="A207" s="170">
        <v>641001</v>
      </c>
      <c r="B207" s="170">
        <v>201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ht="22.5" spans="1:9">
      <c r="A208" s="170">
        <v>642001</v>
      </c>
      <c r="B208" s="170">
        <v>202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ht="22.5" spans="1:9">
      <c r="A209" s="170">
        <v>643001</v>
      </c>
      <c r="B209" s="170">
        <v>203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ht="22.5" spans="1:9">
      <c r="A210" s="170">
        <v>644001</v>
      </c>
      <c r="B210" s="170">
        <v>204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ht="22.5" spans="1:9">
      <c r="A211" s="170">
        <v>645001</v>
      </c>
      <c r="B211" s="170">
        <v>205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ht="22.5" spans="1:9">
      <c r="A212" s="170">
        <v>646001</v>
      </c>
      <c r="B212" s="170">
        <v>206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ht="22.5" spans="1:9">
      <c r="A213" s="170">
        <v>647001</v>
      </c>
      <c r="B213" s="170">
        <v>207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ht="22.5" spans="1:9">
      <c r="A214" s="170">
        <v>648001</v>
      </c>
      <c r="B214" s="170">
        <v>208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ht="22.5" spans="1:9">
      <c r="A215" s="170">
        <v>649001</v>
      </c>
      <c r="B215" s="170">
        <v>209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ht="22.5" spans="1:9">
      <c r="A216" s="170">
        <v>650001</v>
      </c>
      <c r="B216" s="170">
        <v>210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ht="22.5" spans="1:9">
      <c r="A217" s="170">
        <v>651001</v>
      </c>
      <c r="B217" s="170">
        <v>211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ht="22.5" spans="1:9">
      <c r="A218" s="170">
        <v>652001</v>
      </c>
      <c r="B218" s="170">
        <v>212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ht="22.5" spans="1:9">
      <c r="A219" s="170">
        <v>653001</v>
      </c>
      <c r="B219" s="170">
        <v>213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ht="22.5" spans="1:9">
      <c r="A220" s="170">
        <v>654001</v>
      </c>
      <c r="B220" s="170">
        <v>214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ht="22.5" spans="1:9">
      <c r="A221" s="170">
        <v>655001</v>
      </c>
      <c r="B221" s="170">
        <v>215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ht="22.5" spans="1:9">
      <c r="A222" s="170">
        <v>656001</v>
      </c>
      <c r="B222" s="170">
        <v>216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ht="22.5" spans="1:9">
      <c r="A223" s="170">
        <v>657001</v>
      </c>
      <c r="B223" s="170">
        <v>217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ht="22.5" spans="1:9">
      <c r="A224" s="170">
        <v>658001</v>
      </c>
      <c r="B224" s="170">
        <v>218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ht="22.5" spans="1:9">
      <c r="A225" s="170">
        <v>659001</v>
      </c>
      <c r="B225" s="170">
        <v>219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ht="22.5" spans="1:9">
      <c r="A226" s="170">
        <v>660001</v>
      </c>
      <c r="B226" s="170">
        <v>220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ht="22.5" spans="1:9">
      <c r="A227" s="170">
        <v>661001</v>
      </c>
      <c r="B227" s="170">
        <v>221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ht="22.5" spans="1:9">
      <c r="A228" s="170">
        <v>662001</v>
      </c>
      <c r="B228" s="170">
        <v>222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ht="22.5" spans="1:9">
      <c r="A229" s="170">
        <v>663001</v>
      </c>
      <c r="B229" s="170">
        <v>223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ht="22.5" spans="1:9">
      <c r="A230" s="170">
        <v>664001</v>
      </c>
      <c r="B230" s="170">
        <v>224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ht="22.5" spans="1:9">
      <c r="A231" s="170">
        <v>665001</v>
      </c>
      <c r="B231" s="170">
        <v>225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ht="22.5" spans="1:9">
      <c r="A232" s="170">
        <v>666001</v>
      </c>
      <c r="B232" s="170">
        <v>226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ht="22.5" spans="1:9">
      <c r="A233" s="170">
        <v>667001</v>
      </c>
      <c r="B233" s="170">
        <v>227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ht="22.5" spans="1:9">
      <c r="A234" s="170">
        <v>668001</v>
      </c>
      <c r="B234" s="170">
        <v>228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ht="22.5" spans="1:9">
      <c r="A235" s="170">
        <v>669001</v>
      </c>
      <c r="B235" s="170">
        <v>229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ht="22.5" spans="1:9">
      <c r="A236" s="170">
        <v>670001</v>
      </c>
      <c r="B236" s="170">
        <v>230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ht="22.5" spans="1:9">
      <c r="A237" s="170">
        <v>671001</v>
      </c>
      <c r="B237" s="170">
        <v>231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ht="22.5" spans="1:9">
      <c r="A238" s="170">
        <v>672001</v>
      </c>
      <c r="B238" s="170">
        <v>232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ht="22.5" spans="1:9">
      <c r="A239" s="170">
        <v>673001</v>
      </c>
      <c r="B239" s="170">
        <v>233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ht="22.5" spans="1:9">
      <c r="A240" s="170">
        <v>674001</v>
      </c>
      <c r="B240" s="170">
        <v>234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ht="22.5" spans="1:9">
      <c r="A241" s="170">
        <v>675001</v>
      </c>
      <c r="B241" s="170">
        <v>235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ht="22.5" spans="1:9">
      <c r="A242" s="170">
        <v>676001</v>
      </c>
      <c r="B242" s="170">
        <v>236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ht="22.5" spans="1:9">
      <c r="A243" s="170">
        <v>677001</v>
      </c>
      <c r="B243" s="170">
        <v>237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ht="22.5" spans="1:9">
      <c r="A244" s="170">
        <v>678001</v>
      </c>
      <c r="B244" s="170">
        <v>238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ht="22.5" spans="1:9">
      <c r="A245" s="170">
        <v>194001</v>
      </c>
      <c r="B245" s="170">
        <v>239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ht="22.5" spans="1:9">
      <c r="A246" s="170">
        <v>701001</v>
      </c>
      <c r="B246" s="170">
        <v>240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ht="22.5" spans="1:9">
      <c r="A247" s="170">
        <v>702001</v>
      </c>
      <c r="B247" s="170">
        <v>241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ht="22.5" spans="1:9">
      <c r="A248" s="170">
        <v>703001</v>
      </c>
      <c r="B248" s="170">
        <v>242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ht="22.5" spans="1:9">
      <c r="A249" s="170">
        <v>250062</v>
      </c>
      <c r="B249" s="170">
        <v>243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ht="22.5" spans="1:9">
      <c r="A250" s="170">
        <v>250063</v>
      </c>
      <c r="B250" s="170">
        <v>244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ht="22.5" spans="1:9">
      <c r="A251" s="170">
        <v>429001</v>
      </c>
      <c r="B251" s="170">
        <v>245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ht="22.5" spans="1:9">
      <c r="A252" s="170">
        <v>145001</v>
      </c>
      <c r="B252" s="170">
        <v>246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ht="22.5" spans="1:9">
      <c r="A253" s="170">
        <v>170001</v>
      </c>
      <c r="B253" s="170">
        <v>247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ht="22.5" spans="1:9">
      <c r="A254" s="170">
        <v>171001</v>
      </c>
      <c r="B254" s="170">
        <v>248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ht="22.5" spans="1:9">
      <c r="A255" s="170">
        <v>156001</v>
      </c>
      <c r="B255" s="170">
        <v>249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ht="22.5" spans="1:9">
      <c r="A256" s="172">
        <v>177001</v>
      </c>
      <c r="B256" s="172">
        <v>250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ht="22.5" spans="1:9">
      <c r="A257" s="172">
        <v>302001</v>
      </c>
      <c r="B257" s="172">
        <v>251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ht="22.5" spans="1:9">
      <c r="A258" s="172">
        <v>313001</v>
      </c>
      <c r="B258" s="172">
        <v>252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E10" sqref="E10"/>
    </sheetView>
  </sheetViews>
  <sheetFormatPr defaultColWidth="6.875" defaultRowHeight="20.1" customHeight="1"/>
  <cols>
    <col min="1" max="1" width="22.875" style="133" customWidth="1"/>
    <col min="2" max="2" width="19" style="133" customWidth="1"/>
    <col min="3" max="3" width="20.5" style="133" customWidth="1"/>
    <col min="4" max="7" width="19" style="133" customWidth="1"/>
    <col min="8" max="256" width="6.875" style="134"/>
    <col min="257" max="257" width="22.875" style="134" customWidth="1"/>
    <col min="258" max="258" width="19" style="134" customWidth="1"/>
    <col min="259" max="259" width="20.5" style="134" customWidth="1"/>
    <col min="260" max="263" width="19" style="134" customWidth="1"/>
    <col min="264" max="512" width="6.875" style="134"/>
    <col min="513" max="513" width="22.875" style="134" customWidth="1"/>
    <col min="514" max="514" width="19" style="134" customWidth="1"/>
    <col min="515" max="515" width="20.5" style="134" customWidth="1"/>
    <col min="516" max="519" width="19" style="134" customWidth="1"/>
    <col min="520" max="768" width="6.875" style="134"/>
    <col min="769" max="769" width="22.875" style="134" customWidth="1"/>
    <col min="770" max="770" width="19" style="134" customWidth="1"/>
    <col min="771" max="771" width="20.5" style="134" customWidth="1"/>
    <col min="772" max="775" width="19" style="134" customWidth="1"/>
    <col min="776" max="1024" width="6.875" style="134"/>
    <col min="1025" max="1025" width="22.875" style="134" customWidth="1"/>
    <col min="1026" max="1026" width="19" style="134" customWidth="1"/>
    <col min="1027" max="1027" width="20.5" style="134" customWidth="1"/>
    <col min="1028" max="1031" width="19" style="134" customWidth="1"/>
    <col min="1032" max="1280" width="6.875" style="134"/>
    <col min="1281" max="1281" width="22.875" style="134" customWidth="1"/>
    <col min="1282" max="1282" width="19" style="134" customWidth="1"/>
    <col min="1283" max="1283" width="20.5" style="134" customWidth="1"/>
    <col min="1284" max="1287" width="19" style="134" customWidth="1"/>
    <col min="1288" max="1536" width="6.875" style="134"/>
    <col min="1537" max="1537" width="22.875" style="134" customWidth="1"/>
    <col min="1538" max="1538" width="19" style="134" customWidth="1"/>
    <col min="1539" max="1539" width="20.5" style="134" customWidth="1"/>
    <col min="1540" max="1543" width="19" style="134" customWidth="1"/>
    <col min="1544" max="1792" width="6.875" style="134"/>
    <col min="1793" max="1793" width="22.875" style="134" customWidth="1"/>
    <col min="1794" max="1794" width="19" style="134" customWidth="1"/>
    <col min="1795" max="1795" width="20.5" style="134" customWidth="1"/>
    <col min="1796" max="1799" width="19" style="134" customWidth="1"/>
    <col min="1800" max="2048" width="6.875" style="134"/>
    <col min="2049" max="2049" width="22.875" style="134" customWidth="1"/>
    <col min="2050" max="2050" width="19" style="134" customWidth="1"/>
    <col min="2051" max="2051" width="20.5" style="134" customWidth="1"/>
    <col min="2052" max="2055" width="19" style="134" customWidth="1"/>
    <col min="2056" max="2304" width="6.875" style="134"/>
    <col min="2305" max="2305" width="22.875" style="134" customWidth="1"/>
    <col min="2306" max="2306" width="19" style="134" customWidth="1"/>
    <col min="2307" max="2307" width="20.5" style="134" customWidth="1"/>
    <col min="2308" max="2311" width="19" style="134" customWidth="1"/>
    <col min="2312" max="2560" width="6.875" style="134"/>
    <col min="2561" max="2561" width="22.875" style="134" customWidth="1"/>
    <col min="2562" max="2562" width="19" style="134" customWidth="1"/>
    <col min="2563" max="2563" width="20.5" style="134" customWidth="1"/>
    <col min="2564" max="2567" width="19" style="134" customWidth="1"/>
    <col min="2568" max="2816" width="6.875" style="134"/>
    <col min="2817" max="2817" width="22.875" style="134" customWidth="1"/>
    <col min="2818" max="2818" width="19" style="134" customWidth="1"/>
    <col min="2819" max="2819" width="20.5" style="134" customWidth="1"/>
    <col min="2820" max="2823" width="19" style="134" customWidth="1"/>
    <col min="2824" max="3072" width="6.875" style="134"/>
    <col min="3073" max="3073" width="22.875" style="134" customWidth="1"/>
    <col min="3074" max="3074" width="19" style="134" customWidth="1"/>
    <col min="3075" max="3075" width="20.5" style="134" customWidth="1"/>
    <col min="3076" max="3079" width="19" style="134" customWidth="1"/>
    <col min="3080" max="3328" width="6.875" style="134"/>
    <col min="3329" max="3329" width="22.875" style="134" customWidth="1"/>
    <col min="3330" max="3330" width="19" style="134" customWidth="1"/>
    <col min="3331" max="3331" width="20.5" style="134" customWidth="1"/>
    <col min="3332" max="3335" width="19" style="134" customWidth="1"/>
    <col min="3336" max="3584" width="6.875" style="134"/>
    <col min="3585" max="3585" width="22.875" style="134" customWidth="1"/>
    <col min="3586" max="3586" width="19" style="134" customWidth="1"/>
    <col min="3587" max="3587" width="20.5" style="134" customWidth="1"/>
    <col min="3588" max="3591" width="19" style="134" customWidth="1"/>
    <col min="3592" max="3840" width="6.875" style="134"/>
    <col min="3841" max="3841" width="22.875" style="134" customWidth="1"/>
    <col min="3842" max="3842" width="19" style="134" customWidth="1"/>
    <col min="3843" max="3843" width="20.5" style="134" customWidth="1"/>
    <col min="3844" max="3847" width="19" style="134" customWidth="1"/>
    <col min="3848" max="4096" width="6.875" style="134"/>
    <col min="4097" max="4097" width="22.875" style="134" customWidth="1"/>
    <col min="4098" max="4098" width="19" style="134" customWidth="1"/>
    <col min="4099" max="4099" width="20.5" style="134" customWidth="1"/>
    <col min="4100" max="4103" width="19" style="134" customWidth="1"/>
    <col min="4104" max="4352" width="6.875" style="134"/>
    <col min="4353" max="4353" width="22.875" style="134" customWidth="1"/>
    <col min="4354" max="4354" width="19" style="134" customWidth="1"/>
    <col min="4355" max="4355" width="20.5" style="134" customWidth="1"/>
    <col min="4356" max="4359" width="19" style="134" customWidth="1"/>
    <col min="4360" max="4608" width="6.875" style="134"/>
    <col min="4609" max="4609" width="22.875" style="134" customWidth="1"/>
    <col min="4610" max="4610" width="19" style="134" customWidth="1"/>
    <col min="4611" max="4611" width="20.5" style="134" customWidth="1"/>
    <col min="4612" max="4615" width="19" style="134" customWidth="1"/>
    <col min="4616" max="4864" width="6.875" style="134"/>
    <col min="4865" max="4865" width="22.875" style="134" customWidth="1"/>
    <col min="4866" max="4866" width="19" style="134" customWidth="1"/>
    <col min="4867" max="4867" width="20.5" style="134" customWidth="1"/>
    <col min="4868" max="4871" width="19" style="134" customWidth="1"/>
    <col min="4872" max="5120" width="6.875" style="134"/>
    <col min="5121" max="5121" width="22.875" style="134" customWidth="1"/>
    <col min="5122" max="5122" width="19" style="134" customWidth="1"/>
    <col min="5123" max="5123" width="20.5" style="134" customWidth="1"/>
    <col min="5124" max="5127" width="19" style="134" customWidth="1"/>
    <col min="5128" max="5376" width="6.875" style="134"/>
    <col min="5377" max="5377" width="22.875" style="134" customWidth="1"/>
    <col min="5378" max="5378" width="19" style="134" customWidth="1"/>
    <col min="5379" max="5379" width="20.5" style="134" customWidth="1"/>
    <col min="5380" max="5383" width="19" style="134" customWidth="1"/>
    <col min="5384" max="5632" width="6.875" style="134"/>
    <col min="5633" max="5633" width="22.875" style="134" customWidth="1"/>
    <col min="5634" max="5634" width="19" style="134" customWidth="1"/>
    <col min="5635" max="5635" width="20.5" style="134" customWidth="1"/>
    <col min="5636" max="5639" width="19" style="134" customWidth="1"/>
    <col min="5640" max="5888" width="6.875" style="134"/>
    <col min="5889" max="5889" width="22.875" style="134" customWidth="1"/>
    <col min="5890" max="5890" width="19" style="134" customWidth="1"/>
    <col min="5891" max="5891" width="20.5" style="134" customWidth="1"/>
    <col min="5892" max="5895" width="19" style="134" customWidth="1"/>
    <col min="5896" max="6144" width="6.875" style="134"/>
    <col min="6145" max="6145" width="22.875" style="134" customWidth="1"/>
    <col min="6146" max="6146" width="19" style="134" customWidth="1"/>
    <col min="6147" max="6147" width="20.5" style="134" customWidth="1"/>
    <col min="6148" max="6151" width="19" style="134" customWidth="1"/>
    <col min="6152" max="6400" width="6.875" style="134"/>
    <col min="6401" max="6401" width="22.875" style="134" customWidth="1"/>
    <col min="6402" max="6402" width="19" style="134" customWidth="1"/>
    <col min="6403" max="6403" width="20.5" style="134" customWidth="1"/>
    <col min="6404" max="6407" width="19" style="134" customWidth="1"/>
    <col min="6408" max="6656" width="6.875" style="134"/>
    <col min="6657" max="6657" width="22.875" style="134" customWidth="1"/>
    <col min="6658" max="6658" width="19" style="134" customWidth="1"/>
    <col min="6659" max="6659" width="20.5" style="134" customWidth="1"/>
    <col min="6660" max="6663" width="19" style="134" customWidth="1"/>
    <col min="6664" max="6912" width="6.875" style="134"/>
    <col min="6913" max="6913" width="22.875" style="134" customWidth="1"/>
    <col min="6914" max="6914" width="19" style="134" customWidth="1"/>
    <col min="6915" max="6915" width="20.5" style="134" customWidth="1"/>
    <col min="6916" max="6919" width="19" style="134" customWidth="1"/>
    <col min="6920" max="7168" width="6.875" style="134"/>
    <col min="7169" max="7169" width="22.875" style="134" customWidth="1"/>
    <col min="7170" max="7170" width="19" style="134" customWidth="1"/>
    <col min="7171" max="7171" width="20.5" style="134" customWidth="1"/>
    <col min="7172" max="7175" width="19" style="134" customWidth="1"/>
    <col min="7176" max="7424" width="6.875" style="134"/>
    <col min="7425" max="7425" width="22.875" style="134" customWidth="1"/>
    <col min="7426" max="7426" width="19" style="134" customWidth="1"/>
    <col min="7427" max="7427" width="20.5" style="134" customWidth="1"/>
    <col min="7428" max="7431" width="19" style="134" customWidth="1"/>
    <col min="7432" max="7680" width="6.875" style="134"/>
    <col min="7681" max="7681" width="22.875" style="134" customWidth="1"/>
    <col min="7682" max="7682" width="19" style="134" customWidth="1"/>
    <col min="7683" max="7683" width="20.5" style="134" customWidth="1"/>
    <col min="7684" max="7687" width="19" style="134" customWidth="1"/>
    <col min="7688" max="7936" width="6.875" style="134"/>
    <col min="7937" max="7937" width="22.875" style="134" customWidth="1"/>
    <col min="7938" max="7938" width="19" style="134" customWidth="1"/>
    <col min="7939" max="7939" width="20.5" style="134" customWidth="1"/>
    <col min="7940" max="7943" width="19" style="134" customWidth="1"/>
    <col min="7944" max="8192" width="6.875" style="134"/>
    <col min="8193" max="8193" width="22.875" style="134" customWidth="1"/>
    <col min="8194" max="8194" width="19" style="134" customWidth="1"/>
    <col min="8195" max="8195" width="20.5" style="134" customWidth="1"/>
    <col min="8196" max="8199" width="19" style="134" customWidth="1"/>
    <col min="8200" max="8448" width="6.875" style="134"/>
    <col min="8449" max="8449" width="22.875" style="134" customWidth="1"/>
    <col min="8450" max="8450" width="19" style="134" customWidth="1"/>
    <col min="8451" max="8451" width="20.5" style="134" customWidth="1"/>
    <col min="8452" max="8455" width="19" style="134" customWidth="1"/>
    <col min="8456" max="8704" width="6.875" style="134"/>
    <col min="8705" max="8705" width="22.875" style="134" customWidth="1"/>
    <col min="8706" max="8706" width="19" style="134" customWidth="1"/>
    <col min="8707" max="8707" width="20.5" style="134" customWidth="1"/>
    <col min="8708" max="8711" width="19" style="134" customWidth="1"/>
    <col min="8712" max="8960" width="6.875" style="134"/>
    <col min="8961" max="8961" width="22.875" style="134" customWidth="1"/>
    <col min="8962" max="8962" width="19" style="134" customWidth="1"/>
    <col min="8963" max="8963" width="20.5" style="134" customWidth="1"/>
    <col min="8964" max="8967" width="19" style="134" customWidth="1"/>
    <col min="8968" max="9216" width="6.875" style="134"/>
    <col min="9217" max="9217" width="22.875" style="134" customWidth="1"/>
    <col min="9218" max="9218" width="19" style="134" customWidth="1"/>
    <col min="9219" max="9219" width="20.5" style="134" customWidth="1"/>
    <col min="9220" max="9223" width="19" style="134" customWidth="1"/>
    <col min="9224" max="9472" width="6.875" style="134"/>
    <col min="9473" max="9473" width="22.875" style="134" customWidth="1"/>
    <col min="9474" max="9474" width="19" style="134" customWidth="1"/>
    <col min="9475" max="9475" width="20.5" style="134" customWidth="1"/>
    <col min="9476" max="9479" width="19" style="134" customWidth="1"/>
    <col min="9480" max="9728" width="6.875" style="134"/>
    <col min="9729" max="9729" width="22.875" style="134" customWidth="1"/>
    <col min="9730" max="9730" width="19" style="134" customWidth="1"/>
    <col min="9731" max="9731" width="20.5" style="134" customWidth="1"/>
    <col min="9732" max="9735" width="19" style="134" customWidth="1"/>
    <col min="9736" max="9984" width="6.875" style="134"/>
    <col min="9985" max="9985" width="22.875" style="134" customWidth="1"/>
    <col min="9986" max="9986" width="19" style="134" customWidth="1"/>
    <col min="9987" max="9987" width="20.5" style="134" customWidth="1"/>
    <col min="9988" max="9991" width="19" style="134" customWidth="1"/>
    <col min="9992" max="10240" width="6.875" style="134"/>
    <col min="10241" max="10241" width="22.875" style="134" customWidth="1"/>
    <col min="10242" max="10242" width="19" style="134" customWidth="1"/>
    <col min="10243" max="10243" width="20.5" style="134" customWidth="1"/>
    <col min="10244" max="10247" width="19" style="134" customWidth="1"/>
    <col min="10248" max="10496" width="6.875" style="134"/>
    <col min="10497" max="10497" width="22.875" style="134" customWidth="1"/>
    <col min="10498" max="10498" width="19" style="134" customWidth="1"/>
    <col min="10499" max="10499" width="20.5" style="134" customWidth="1"/>
    <col min="10500" max="10503" width="19" style="134" customWidth="1"/>
    <col min="10504" max="10752" width="6.875" style="134"/>
    <col min="10753" max="10753" width="22.875" style="134" customWidth="1"/>
    <col min="10754" max="10754" width="19" style="134" customWidth="1"/>
    <col min="10755" max="10755" width="20.5" style="134" customWidth="1"/>
    <col min="10756" max="10759" width="19" style="134" customWidth="1"/>
    <col min="10760" max="11008" width="6.875" style="134"/>
    <col min="11009" max="11009" width="22.875" style="134" customWidth="1"/>
    <col min="11010" max="11010" width="19" style="134" customWidth="1"/>
    <col min="11011" max="11011" width="20.5" style="134" customWidth="1"/>
    <col min="11012" max="11015" width="19" style="134" customWidth="1"/>
    <col min="11016" max="11264" width="6.875" style="134"/>
    <col min="11265" max="11265" width="22.875" style="134" customWidth="1"/>
    <col min="11266" max="11266" width="19" style="134" customWidth="1"/>
    <col min="11267" max="11267" width="20.5" style="134" customWidth="1"/>
    <col min="11268" max="11271" width="19" style="134" customWidth="1"/>
    <col min="11272" max="11520" width="6.875" style="134"/>
    <col min="11521" max="11521" width="22.875" style="134" customWidth="1"/>
    <col min="11522" max="11522" width="19" style="134" customWidth="1"/>
    <col min="11523" max="11523" width="20.5" style="134" customWidth="1"/>
    <col min="11524" max="11527" width="19" style="134" customWidth="1"/>
    <col min="11528" max="11776" width="6.875" style="134"/>
    <col min="11777" max="11777" width="22.875" style="134" customWidth="1"/>
    <col min="11778" max="11778" width="19" style="134" customWidth="1"/>
    <col min="11779" max="11779" width="20.5" style="134" customWidth="1"/>
    <col min="11780" max="11783" width="19" style="134" customWidth="1"/>
    <col min="11784" max="12032" width="6.875" style="134"/>
    <col min="12033" max="12033" width="22.875" style="134" customWidth="1"/>
    <col min="12034" max="12034" width="19" style="134" customWidth="1"/>
    <col min="12035" max="12035" width="20.5" style="134" customWidth="1"/>
    <col min="12036" max="12039" width="19" style="134" customWidth="1"/>
    <col min="12040" max="12288" width="6.875" style="134"/>
    <col min="12289" max="12289" width="22.875" style="134" customWidth="1"/>
    <col min="12290" max="12290" width="19" style="134" customWidth="1"/>
    <col min="12291" max="12291" width="20.5" style="134" customWidth="1"/>
    <col min="12292" max="12295" width="19" style="134" customWidth="1"/>
    <col min="12296" max="12544" width="6.875" style="134"/>
    <col min="12545" max="12545" width="22.875" style="134" customWidth="1"/>
    <col min="12546" max="12546" width="19" style="134" customWidth="1"/>
    <col min="12547" max="12547" width="20.5" style="134" customWidth="1"/>
    <col min="12548" max="12551" width="19" style="134" customWidth="1"/>
    <col min="12552" max="12800" width="6.875" style="134"/>
    <col min="12801" max="12801" width="22.875" style="134" customWidth="1"/>
    <col min="12802" max="12802" width="19" style="134" customWidth="1"/>
    <col min="12803" max="12803" width="20.5" style="134" customWidth="1"/>
    <col min="12804" max="12807" width="19" style="134" customWidth="1"/>
    <col min="12808" max="13056" width="6.875" style="134"/>
    <col min="13057" max="13057" width="22.875" style="134" customWidth="1"/>
    <col min="13058" max="13058" width="19" style="134" customWidth="1"/>
    <col min="13059" max="13059" width="20.5" style="134" customWidth="1"/>
    <col min="13060" max="13063" width="19" style="134" customWidth="1"/>
    <col min="13064" max="13312" width="6.875" style="134"/>
    <col min="13313" max="13313" width="22.875" style="134" customWidth="1"/>
    <col min="13314" max="13314" width="19" style="134" customWidth="1"/>
    <col min="13315" max="13315" width="20.5" style="134" customWidth="1"/>
    <col min="13316" max="13319" width="19" style="134" customWidth="1"/>
    <col min="13320" max="13568" width="6.875" style="134"/>
    <col min="13569" max="13569" width="22.875" style="134" customWidth="1"/>
    <col min="13570" max="13570" width="19" style="134" customWidth="1"/>
    <col min="13571" max="13571" width="20.5" style="134" customWidth="1"/>
    <col min="13572" max="13575" width="19" style="134" customWidth="1"/>
    <col min="13576" max="13824" width="6.875" style="134"/>
    <col min="13825" max="13825" width="22.875" style="134" customWidth="1"/>
    <col min="13826" max="13826" width="19" style="134" customWidth="1"/>
    <col min="13827" max="13827" width="20.5" style="134" customWidth="1"/>
    <col min="13828" max="13831" width="19" style="134" customWidth="1"/>
    <col min="13832" max="14080" width="6.875" style="134"/>
    <col min="14081" max="14081" width="22.875" style="134" customWidth="1"/>
    <col min="14082" max="14082" width="19" style="134" customWidth="1"/>
    <col min="14083" max="14083" width="20.5" style="134" customWidth="1"/>
    <col min="14084" max="14087" width="19" style="134" customWidth="1"/>
    <col min="14088" max="14336" width="6.875" style="134"/>
    <col min="14337" max="14337" width="22.875" style="134" customWidth="1"/>
    <col min="14338" max="14338" width="19" style="134" customWidth="1"/>
    <col min="14339" max="14339" width="20.5" style="134" customWidth="1"/>
    <col min="14340" max="14343" width="19" style="134" customWidth="1"/>
    <col min="14344" max="14592" width="6.875" style="134"/>
    <col min="14593" max="14593" width="22.875" style="134" customWidth="1"/>
    <col min="14594" max="14594" width="19" style="134" customWidth="1"/>
    <col min="14595" max="14595" width="20.5" style="134" customWidth="1"/>
    <col min="14596" max="14599" width="19" style="134" customWidth="1"/>
    <col min="14600" max="14848" width="6.875" style="134"/>
    <col min="14849" max="14849" width="22.875" style="134" customWidth="1"/>
    <col min="14850" max="14850" width="19" style="134" customWidth="1"/>
    <col min="14851" max="14851" width="20.5" style="134" customWidth="1"/>
    <col min="14852" max="14855" width="19" style="134" customWidth="1"/>
    <col min="14856" max="15104" width="6.875" style="134"/>
    <col min="15105" max="15105" width="22.875" style="134" customWidth="1"/>
    <col min="15106" max="15106" width="19" style="134" customWidth="1"/>
    <col min="15107" max="15107" width="20.5" style="134" customWidth="1"/>
    <col min="15108" max="15111" width="19" style="134" customWidth="1"/>
    <col min="15112" max="15360" width="6.875" style="134"/>
    <col min="15361" max="15361" width="22.875" style="134" customWidth="1"/>
    <col min="15362" max="15362" width="19" style="134" customWidth="1"/>
    <col min="15363" max="15363" width="20.5" style="134" customWidth="1"/>
    <col min="15364" max="15367" width="19" style="134" customWidth="1"/>
    <col min="15368" max="15616" width="6.875" style="134"/>
    <col min="15617" max="15617" width="22.875" style="134" customWidth="1"/>
    <col min="15618" max="15618" width="19" style="134" customWidth="1"/>
    <col min="15619" max="15619" width="20.5" style="134" customWidth="1"/>
    <col min="15620" max="15623" width="19" style="134" customWidth="1"/>
    <col min="15624" max="15872" width="6.875" style="134"/>
    <col min="15873" max="15873" width="22.875" style="134" customWidth="1"/>
    <col min="15874" max="15874" width="19" style="134" customWidth="1"/>
    <col min="15875" max="15875" width="20.5" style="134" customWidth="1"/>
    <col min="15876" max="15879" width="19" style="134" customWidth="1"/>
    <col min="15880" max="16128" width="6.875" style="134"/>
    <col min="16129" max="16129" width="22.875" style="134" customWidth="1"/>
    <col min="16130" max="16130" width="19" style="134" customWidth="1"/>
    <col min="16131" max="16131" width="20.5" style="134" customWidth="1"/>
    <col min="16132" max="16135" width="19" style="134" customWidth="1"/>
    <col min="16136" max="16384" width="6.875" style="134"/>
  </cols>
  <sheetData>
    <row r="1" s="132" customFormat="1" customHeight="1" spans="1:7">
      <c r="A1" s="135" t="s">
        <v>311</v>
      </c>
      <c r="B1" s="136"/>
      <c r="C1" s="136"/>
      <c r="D1" s="136"/>
      <c r="E1" s="136"/>
      <c r="F1" s="136"/>
      <c r="G1" s="136"/>
    </row>
    <row r="2" s="132" customFormat="1" ht="39" customHeight="1" spans="1:7">
      <c r="A2" s="137" t="s">
        <v>312</v>
      </c>
      <c r="B2" s="138"/>
      <c r="C2" s="138"/>
      <c r="D2" s="138"/>
      <c r="E2" s="138"/>
      <c r="F2" s="138"/>
      <c r="G2" s="138"/>
    </row>
    <row r="3" s="132" customFormat="1" customHeight="1" spans="1:7">
      <c r="A3" s="139"/>
      <c r="B3" s="136"/>
      <c r="C3" s="136"/>
      <c r="D3" s="136"/>
      <c r="E3" s="136"/>
      <c r="F3" s="136"/>
      <c r="G3" s="136"/>
    </row>
    <row r="4" s="132" customFormat="1" ht="30.75" customHeight="1" spans="1:7">
      <c r="A4" s="140"/>
      <c r="B4" s="141"/>
      <c r="C4" s="141"/>
      <c r="D4" s="141"/>
      <c r="E4" s="141"/>
      <c r="F4" s="141"/>
      <c r="G4" s="142" t="s">
        <v>313</v>
      </c>
    </row>
    <row r="5" s="132" customFormat="1" customHeight="1" spans="1:7">
      <c r="A5" s="143" t="s">
        <v>314</v>
      </c>
      <c r="B5" s="143"/>
      <c r="C5" s="143" t="s">
        <v>315</v>
      </c>
      <c r="D5" s="143"/>
      <c r="E5" s="143"/>
      <c r="F5" s="143"/>
      <c r="G5" s="143"/>
    </row>
    <row r="6" s="132" customFormat="1" ht="45" customHeight="1" spans="1:7">
      <c r="A6" s="144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="132" customFormat="1" customHeight="1" spans="1:7">
      <c r="A7" s="145" t="s">
        <v>322</v>
      </c>
      <c r="B7" s="146">
        <f>B8+B9+B10</f>
        <v>212.84</v>
      </c>
      <c r="C7" s="147" t="s">
        <v>323</v>
      </c>
      <c r="D7" s="148">
        <f>E7+F7+G7</f>
        <v>212.84</v>
      </c>
      <c r="E7" s="148">
        <v>212.84</v>
      </c>
      <c r="F7" s="148"/>
      <c r="G7" s="148"/>
    </row>
    <row r="8" s="132" customFormat="1" customHeight="1" spans="1:7">
      <c r="A8" s="149" t="s">
        <v>324</v>
      </c>
      <c r="B8" s="150">
        <v>212.84</v>
      </c>
      <c r="C8" s="151"/>
      <c r="D8" s="148">
        <f t="shared" ref="D8:D14" si="0">E8+F8+G8</f>
        <v>0</v>
      </c>
      <c r="E8" s="152"/>
      <c r="F8" s="152"/>
      <c r="G8" s="152"/>
    </row>
    <row r="9" s="132" customFormat="1" customHeight="1" spans="1:7">
      <c r="A9" s="149" t="s">
        <v>325</v>
      </c>
      <c r="B9" s="153"/>
      <c r="C9" s="151"/>
      <c r="D9" s="148">
        <f t="shared" si="0"/>
        <v>0</v>
      </c>
      <c r="E9" s="152"/>
      <c r="F9" s="152"/>
      <c r="G9" s="152"/>
    </row>
    <row r="10" s="132" customFormat="1" customHeight="1" spans="1:7">
      <c r="A10" s="154" t="s">
        <v>326</v>
      </c>
      <c r="B10" s="155"/>
      <c r="C10" s="156"/>
      <c r="D10" s="148">
        <f t="shared" si="0"/>
        <v>0</v>
      </c>
      <c r="E10" s="152"/>
      <c r="F10" s="152"/>
      <c r="G10" s="152"/>
    </row>
    <row r="11" s="132" customFormat="1" customHeight="1" spans="1:7">
      <c r="A11" s="157" t="s">
        <v>327</v>
      </c>
      <c r="B11" s="146">
        <f>B12+B13+B14</f>
        <v>0</v>
      </c>
      <c r="C11" s="158"/>
      <c r="D11" s="148">
        <f t="shared" si="0"/>
        <v>0</v>
      </c>
      <c r="E11" s="152"/>
      <c r="F11" s="152"/>
      <c r="G11" s="152"/>
    </row>
    <row r="12" s="132" customFormat="1" customHeight="1" spans="1:7">
      <c r="A12" s="154" t="s">
        <v>324</v>
      </c>
      <c r="B12" s="150"/>
      <c r="C12" s="156"/>
      <c r="D12" s="148">
        <f t="shared" si="0"/>
        <v>0</v>
      </c>
      <c r="E12" s="152"/>
      <c r="F12" s="152"/>
      <c r="G12" s="152"/>
    </row>
    <row r="13" s="132" customFormat="1" customHeight="1" spans="1:7">
      <c r="A13" s="154" t="s">
        <v>325</v>
      </c>
      <c r="B13" s="153"/>
      <c r="C13" s="156"/>
      <c r="D13" s="148">
        <f t="shared" si="0"/>
        <v>0</v>
      </c>
      <c r="E13" s="152"/>
      <c r="F13" s="152"/>
      <c r="G13" s="152"/>
    </row>
    <row r="14" s="132" customFormat="1" customHeight="1" spans="1:13">
      <c r="A14" s="149" t="s">
        <v>326</v>
      </c>
      <c r="B14" s="155"/>
      <c r="C14" s="156"/>
      <c r="D14" s="148">
        <f t="shared" si="0"/>
        <v>0</v>
      </c>
      <c r="E14" s="152"/>
      <c r="F14" s="152"/>
      <c r="G14" s="152"/>
      <c r="M14" s="166"/>
    </row>
    <row r="15" s="132" customFormat="1" customHeight="1" spans="1:7">
      <c r="A15" s="157"/>
      <c r="B15" s="159"/>
      <c r="C15" s="158"/>
      <c r="D15" s="160"/>
      <c r="E15" s="160"/>
      <c r="F15" s="160"/>
      <c r="G15" s="160"/>
    </row>
    <row r="16" s="132" customFormat="1" customHeight="1" spans="1:7">
      <c r="A16" s="157"/>
      <c r="B16" s="159"/>
      <c r="C16" s="159" t="s">
        <v>328</v>
      </c>
      <c r="D16" s="161">
        <f>E16+F16+G16</f>
        <v>0</v>
      </c>
      <c r="E16" s="162">
        <f>B8+B12-E7</f>
        <v>0</v>
      </c>
      <c r="F16" s="162">
        <f>B9+B13-F7</f>
        <v>0</v>
      </c>
      <c r="G16" s="162">
        <f>B10+B14-G7</f>
        <v>0</v>
      </c>
    </row>
    <row r="17" s="132" customFormat="1" customHeight="1" spans="1:7">
      <c r="A17" s="157"/>
      <c r="B17" s="159"/>
      <c r="C17" s="159"/>
      <c r="D17" s="162"/>
      <c r="E17" s="162"/>
      <c r="F17" s="162"/>
      <c r="G17" s="163"/>
    </row>
    <row r="18" s="132" customFormat="1" customHeight="1" spans="1:7">
      <c r="A18" s="157" t="s">
        <v>329</v>
      </c>
      <c r="B18" s="164">
        <f>B7+B11</f>
        <v>212.84</v>
      </c>
      <c r="C18" s="164" t="s">
        <v>330</v>
      </c>
      <c r="D18" s="162">
        <f t="shared" ref="D18:G18" si="1">SUM(D7+D16)</f>
        <v>212.84</v>
      </c>
      <c r="E18" s="162">
        <f t="shared" si="1"/>
        <v>212.84</v>
      </c>
      <c r="F18" s="162">
        <f t="shared" si="1"/>
        <v>0</v>
      </c>
      <c r="G18" s="162">
        <f t="shared" si="1"/>
        <v>0</v>
      </c>
    </row>
    <row r="19" customHeight="1" spans="1:6">
      <c r="A19" s="165"/>
      <c r="B19" s="165"/>
      <c r="C19" s="165"/>
      <c r="D19" s="165"/>
      <c r="E19" s="165"/>
      <c r="F19" s="16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workbookViewId="0">
      <selection activeCell="A7" sqref="A7:F7"/>
    </sheetView>
  </sheetViews>
  <sheetFormatPr defaultColWidth="6.875" defaultRowHeight="12.75" customHeight="1" outlineLevelCol="5"/>
  <cols>
    <col min="1" max="1" width="23.625" style="1" customWidth="1"/>
    <col min="2" max="2" width="36.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331</v>
      </c>
    </row>
    <row r="2" ht="42" customHeight="1" spans="1:6">
      <c r="A2" s="105" t="s">
        <v>332</v>
      </c>
      <c r="B2" s="75"/>
      <c r="C2" s="75"/>
      <c r="D2" s="75"/>
      <c r="E2" s="75"/>
      <c r="F2" s="75"/>
    </row>
    <row r="3" ht="20.1" customHeight="1" spans="1:6">
      <c r="A3" s="90"/>
      <c r="B3" s="75"/>
      <c r="C3" s="75"/>
      <c r="D3" s="75"/>
      <c r="E3" s="75"/>
      <c r="F3" s="75"/>
    </row>
    <row r="4" ht="30.75" customHeight="1" spans="1:6">
      <c r="A4" s="10"/>
      <c r="B4" s="9"/>
      <c r="C4" s="9"/>
      <c r="D4" s="9"/>
      <c r="E4" s="9"/>
      <c r="F4" s="119" t="s">
        <v>313</v>
      </c>
    </row>
    <row r="5" ht="20.1" customHeight="1" spans="1:6">
      <c r="A5" s="16" t="s">
        <v>333</v>
      </c>
      <c r="B5" s="16"/>
      <c r="C5" s="120" t="s">
        <v>334</v>
      </c>
      <c r="D5" s="16" t="s">
        <v>335</v>
      </c>
      <c r="E5" s="16"/>
      <c r="F5" s="16"/>
    </row>
    <row r="6" ht="20.1" customHeight="1" spans="1:6">
      <c r="A6" s="33" t="s">
        <v>336</v>
      </c>
      <c r="B6" s="33" t="s">
        <v>337</v>
      </c>
      <c r="C6" s="16"/>
      <c r="D6" s="33" t="s">
        <v>338</v>
      </c>
      <c r="E6" s="33" t="s">
        <v>339</v>
      </c>
      <c r="F6" s="33" t="s">
        <v>340</v>
      </c>
    </row>
    <row r="7" ht="20.1" customHeight="1" spans="1:6">
      <c r="A7" s="121" t="s">
        <v>341</v>
      </c>
      <c r="B7" s="122"/>
      <c r="C7" s="123">
        <f t="shared" ref="C7:F7" si="0">C8+C12+C16+C21</f>
        <v>208.47</v>
      </c>
      <c r="D7" s="123">
        <f t="shared" si="0"/>
        <v>212.84</v>
      </c>
      <c r="E7" s="123">
        <f t="shared" si="0"/>
        <v>172.99</v>
      </c>
      <c r="F7" s="123">
        <f t="shared" si="0"/>
        <v>39.85</v>
      </c>
    </row>
    <row r="8" ht="20.1" customHeight="1" spans="1:6">
      <c r="A8" s="124">
        <v>201</v>
      </c>
      <c r="B8" s="125" t="s">
        <v>342</v>
      </c>
      <c r="C8" s="33">
        <v>169.87</v>
      </c>
      <c r="D8" s="34">
        <f>E8+F8</f>
        <v>171.76</v>
      </c>
      <c r="E8" s="33">
        <f>SUM(E9:E11)</f>
        <v>131.91</v>
      </c>
      <c r="F8" s="94">
        <v>39.85</v>
      </c>
    </row>
    <row r="9" ht="20.1" customHeight="1" spans="1:6">
      <c r="A9" s="17">
        <v>2012901</v>
      </c>
      <c r="B9" s="18" t="s">
        <v>343</v>
      </c>
      <c r="C9" s="126">
        <v>86.87</v>
      </c>
      <c r="D9" s="127">
        <f t="shared" ref="D9:D19" si="1">E9+F9</f>
        <v>80.3</v>
      </c>
      <c r="E9" s="126">
        <v>80.3</v>
      </c>
      <c r="F9" s="128"/>
    </row>
    <row r="10" ht="20.1" customHeight="1" spans="1:6">
      <c r="A10" s="17">
        <v>2012902</v>
      </c>
      <c r="B10" s="18" t="s">
        <v>344</v>
      </c>
      <c r="C10" s="126">
        <v>46</v>
      </c>
      <c r="D10" s="127">
        <f t="shared" si="1"/>
        <v>39.85</v>
      </c>
      <c r="E10" s="126"/>
      <c r="F10" s="128">
        <v>39.85</v>
      </c>
    </row>
    <row r="11" ht="20.1" customHeight="1" spans="1:6">
      <c r="A11" s="17">
        <v>2015950</v>
      </c>
      <c r="B11" s="18" t="s">
        <v>345</v>
      </c>
      <c r="C11" s="126">
        <v>37</v>
      </c>
      <c r="D11" s="127">
        <f t="shared" si="1"/>
        <v>51.61</v>
      </c>
      <c r="E11" s="126">
        <v>51.61</v>
      </c>
      <c r="F11" s="128"/>
    </row>
    <row r="12" ht="20.1" customHeight="1" spans="1:6">
      <c r="A12" s="129">
        <v>208</v>
      </c>
      <c r="B12" s="130" t="s">
        <v>346</v>
      </c>
      <c r="C12" s="33">
        <v>20.88</v>
      </c>
      <c r="D12" s="34">
        <f t="shared" si="1"/>
        <v>25.67</v>
      </c>
      <c r="E12" s="33">
        <f>SUM(E13:E15)</f>
        <v>25.67</v>
      </c>
      <c r="F12" s="94"/>
    </row>
    <row r="13" ht="20.1" customHeight="1" spans="1:6">
      <c r="A13" s="68">
        <v>2080505</v>
      </c>
      <c r="B13" s="18" t="s">
        <v>347</v>
      </c>
      <c r="C13" s="126">
        <v>14.91</v>
      </c>
      <c r="D13" s="127">
        <f t="shared" si="1"/>
        <v>13</v>
      </c>
      <c r="E13" s="126">
        <v>13</v>
      </c>
      <c r="F13" s="94"/>
    </row>
    <row r="14" ht="20.1" customHeight="1" spans="1:6">
      <c r="A14" s="68">
        <v>2080506</v>
      </c>
      <c r="B14" s="68" t="s">
        <v>348</v>
      </c>
      <c r="C14" s="126">
        <v>5.97</v>
      </c>
      <c r="D14" s="127">
        <f t="shared" si="1"/>
        <v>5.2</v>
      </c>
      <c r="E14" s="126">
        <v>5.2</v>
      </c>
      <c r="F14" s="94"/>
    </row>
    <row r="15" ht="20.1" customHeight="1" spans="1:6">
      <c r="A15" s="68">
        <v>2080599</v>
      </c>
      <c r="B15" s="68" t="s">
        <v>349</v>
      </c>
      <c r="C15" s="126"/>
      <c r="D15" s="127">
        <f t="shared" si="1"/>
        <v>7.47</v>
      </c>
      <c r="E15" s="126">
        <v>7.47</v>
      </c>
      <c r="F15" s="94"/>
    </row>
    <row r="16" ht="20.1" customHeight="1" spans="1:6">
      <c r="A16" s="79">
        <v>210</v>
      </c>
      <c r="B16" s="79" t="s">
        <v>350</v>
      </c>
      <c r="C16" s="33">
        <v>9.19</v>
      </c>
      <c r="D16" s="34">
        <f t="shared" si="1"/>
        <v>7.61</v>
      </c>
      <c r="E16" s="33">
        <f>SUM(E17:E20)</f>
        <v>7.61</v>
      </c>
      <c r="F16" s="94"/>
    </row>
    <row r="17" ht="20.1" customHeight="1" spans="1:6">
      <c r="A17" s="126">
        <v>2101101</v>
      </c>
      <c r="B17" s="127" t="s">
        <v>351</v>
      </c>
      <c r="C17" s="126">
        <v>4.86</v>
      </c>
      <c r="D17" s="127">
        <f t="shared" ref="D17:D22" si="2">E17+F17</f>
        <v>3.85</v>
      </c>
      <c r="E17" s="126">
        <v>3.85</v>
      </c>
      <c r="F17" s="94"/>
    </row>
    <row r="18" ht="20.1" customHeight="1" spans="1:6">
      <c r="A18" s="126">
        <v>2101102</v>
      </c>
      <c r="B18" s="127" t="s">
        <v>352</v>
      </c>
      <c r="C18" s="126">
        <v>2.13</v>
      </c>
      <c r="D18" s="127">
        <f t="shared" si="2"/>
        <v>2.32</v>
      </c>
      <c r="E18" s="126">
        <v>2.32</v>
      </c>
      <c r="F18" s="94"/>
    </row>
    <row r="19" ht="20.1" customHeight="1" spans="1:6">
      <c r="A19" s="126">
        <v>2101103</v>
      </c>
      <c r="B19" s="127" t="s">
        <v>353</v>
      </c>
      <c r="C19" s="126">
        <v>1.56</v>
      </c>
      <c r="D19" s="127">
        <f t="shared" si="2"/>
        <v>0.8</v>
      </c>
      <c r="E19" s="126">
        <v>0.8</v>
      </c>
      <c r="F19" s="94"/>
    </row>
    <row r="20" ht="20.1" customHeight="1" spans="1:6">
      <c r="A20" s="126">
        <v>2101199</v>
      </c>
      <c r="B20" s="127" t="s">
        <v>354</v>
      </c>
      <c r="C20" s="126">
        <v>0.64</v>
      </c>
      <c r="D20" s="127">
        <f t="shared" si="2"/>
        <v>0.64</v>
      </c>
      <c r="E20" s="126">
        <v>0.64</v>
      </c>
      <c r="F20" s="94"/>
    </row>
    <row r="21" ht="20.1" customHeight="1" spans="1:6">
      <c r="A21" s="124">
        <v>221</v>
      </c>
      <c r="B21" s="125" t="s">
        <v>355</v>
      </c>
      <c r="C21" s="33">
        <v>8.53</v>
      </c>
      <c r="D21" s="34">
        <f t="shared" si="2"/>
        <v>7.8</v>
      </c>
      <c r="E21" s="33">
        <v>7.8</v>
      </c>
      <c r="F21" s="94"/>
    </row>
    <row r="22" ht="20.1" customHeight="1" spans="1:6">
      <c r="A22" s="35" t="s">
        <v>356</v>
      </c>
      <c r="B22" s="36" t="s">
        <v>357</v>
      </c>
      <c r="C22" s="123">
        <v>8.53</v>
      </c>
      <c r="D22" s="127">
        <f t="shared" si="2"/>
        <v>7.8</v>
      </c>
      <c r="E22" s="131">
        <v>7.8</v>
      </c>
      <c r="F22" s="94"/>
    </row>
    <row r="23" ht="67.5" customHeight="1" spans="1:6">
      <c r="A23" s="88" t="s">
        <v>358</v>
      </c>
      <c r="B23" s="88"/>
      <c r="C23" s="88"/>
      <c r="D23" s="88"/>
      <c r="E23" s="88"/>
      <c r="F23" s="88"/>
    </row>
    <row r="24" customHeight="1" spans="1:6">
      <c r="A24" s="3"/>
      <c r="B24" s="3"/>
      <c r="C24" s="3"/>
      <c r="D24" s="3"/>
      <c r="E24" s="3"/>
      <c r="F24" s="3"/>
    </row>
    <row r="25" customHeight="1" spans="1:6">
      <c r="A25" s="3"/>
      <c r="B25" s="3"/>
      <c r="C25" s="3"/>
      <c r="D25" s="3"/>
      <c r="E25" s="3"/>
      <c r="F25" s="3"/>
    </row>
    <row r="26" customHeight="1" spans="1:6">
      <c r="A26" s="3"/>
      <c r="B26" s="3"/>
      <c r="C26" s="3"/>
      <c r="D26" s="3"/>
      <c r="E26" s="3"/>
      <c r="F26" s="3"/>
    </row>
    <row r="27" customHeight="1" spans="1:6">
      <c r="A27" s="3"/>
      <c r="B27" s="3"/>
      <c r="C27" s="3"/>
      <c r="E27" s="3"/>
      <c r="F27" s="3"/>
    </row>
    <row r="28" customHeight="1" spans="1:6">
      <c r="A28" s="3"/>
      <c r="B28" s="3"/>
      <c r="C28" s="3"/>
      <c r="E28" s="3"/>
      <c r="F28" s="3"/>
    </row>
    <row r="29" s="3" customFormat="1" customHeight="1"/>
  </sheetData>
  <mergeCells count="5">
    <mergeCell ref="A5:B5"/>
    <mergeCell ref="D5:F5"/>
    <mergeCell ref="A7:B7"/>
    <mergeCell ref="A23:F23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workbookViewId="0">
      <selection activeCell="D32" sqref="D32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359</v>
      </c>
      <c r="E1" s="104"/>
    </row>
    <row r="2" ht="34.5" customHeight="1" spans="1:5">
      <c r="A2" s="105" t="s">
        <v>360</v>
      </c>
      <c r="B2" s="106"/>
      <c r="C2" s="106"/>
      <c r="D2" s="106"/>
      <c r="E2" s="106"/>
    </row>
    <row r="3" customHeight="1" spans="1:5">
      <c r="A3" s="106"/>
      <c r="B3" s="106"/>
      <c r="C3" s="106"/>
      <c r="D3" s="106"/>
      <c r="E3" s="106"/>
    </row>
    <row r="4" s="91" customFormat="1" ht="30.75" customHeight="1" spans="1:5">
      <c r="A4" s="10"/>
      <c r="B4" s="9"/>
      <c r="C4" s="9"/>
      <c r="D4" s="9"/>
      <c r="E4" s="107" t="s">
        <v>313</v>
      </c>
    </row>
    <row r="5" s="91" customFormat="1" customHeight="1" spans="1:5">
      <c r="A5" s="16" t="s">
        <v>361</v>
      </c>
      <c r="B5" s="16"/>
      <c r="C5" s="16" t="s">
        <v>362</v>
      </c>
      <c r="D5" s="16"/>
      <c r="E5" s="16"/>
    </row>
    <row r="6" s="91" customFormat="1" customHeight="1" spans="1:5">
      <c r="A6" s="16" t="s">
        <v>336</v>
      </c>
      <c r="B6" s="16" t="s">
        <v>337</v>
      </c>
      <c r="C6" s="16" t="s">
        <v>318</v>
      </c>
      <c r="D6" s="16" t="s">
        <v>363</v>
      </c>
      <c r="E6" s="16" t="s">
        <v>364</v>
      </c>
    </row>
    <row r="7" s="91" customFormat="1" customHeight="1" spans="1:10">
      <c r="A7" s="108" t="s">
        <v>365</v>
      </c>
      <c r="B7" s="23" t="s">
        <v>366</v>
      </c>
      <c r="C7" s="39">
        <f>D7+E7</f>
        <v>172.99</v>
      </c>
      <c r="D7" s="39">
        <f>D8+D20+D32</f>
        <v>142.3</v>
      </c>
      <c r="E7" s="39">
        <f>E8+E20+E32</f>
        <v>30.69</v>
      </c>
      <c r="J7" s="73"/>
    </row>
    <row r="8" s="91" customFormat="1" customHeight="1" spans="1:7">
      <c r="A8" s="109" t="s">
        <v>367</v>
      </c>
      <c r="B8" s="110" t="s">
        <v>368</v>
      </c>
      <c r="C8" s="111">
        <f>D8+E8</f>
        <v>135.22</v>
      </c>
      <c r="D8" s="111">
        <f>SUM(D9:D19)</f>
        <v>135.22</v>
      </c>
      <c r="E8" s="65"/>
      <c r="G8" s="73"/>
    </row>
    <row r="9" s="91" customFormat="1" customHeight="1" spans="1:11">
      <c r="A9" s="112" t="s">
        <v>369</v>
      </c>
      <c r="B9" s="113" t="s">
        <v>370</v>
      </c>
      <c r="C9" s="39">
        <f t="shared" ref="C7:C14" si="0">D9+E9</f>
        <v>30.56</v>
      </c>
      <c r="D9" s="39">
        <v>30.56</v>
      </c>
      <c r="E9" s="39"/>
      <c r="F9" s="73"/>
      <c r="G9" s="73"/>
      <c r="K9" s="73"/>
    </row>
    <row r="10" s="91" customFormat="1" customHeight="1" spans="1:8">
      <c r="A10" s="112" t="s">
        <v>371</v>
      </c>
      <c r="B10" s="113" t="s">
        <v>372</v>
      </c>
      <c r="C10" s="39">
        <f t="shared" si="0"/>
        <v>18.63</v>
      </c>
      <c r="D10" s="39">
        <v>18.63</v>
      </c>
      <c r="E10" s="39"/>
      <c r="F10" s="73"/>
      <c r="H10" s="73"/>
    </row>
    <row r="11" s="91" customFormat="1" customHeight="1" spans="1:8">
      <c r="A11" s="112" t="s">
        <v>373</v>
      </c>
      <c r="B11" s="113" t="s">
        <v>374</v>
      </c>
      <c r="C11" s="39">
        <f t="shared" si="0"/>
        <v>3.06</v>
      </c>
      <c r="D11" s="39">
        <v>3.06</v>
      </c>
      <c r="E11" s="39"/>
      <c r="F11" s="73"/>
      <c r="H11" s="73"/>
    </row>
    <row r="12" s="91" customFormat="1" customHeight="1" spans="1:8">
      <c r="A12" s="112" t="s">
        <v>375</v>
      </c>
      <c r="B12" s="113" t="s">
        <v>376</v>
      </c>
      <c r="C12" s="39">
        <f t="shared" si="0"/>
        <v>20.69</v>
      </c>
      <c r="D12" s="39">
        <v>20.69</v>
      </c>
      <c r="E12" s="39"/>
      <c r="F12" s="73"/>
      <c r="G12" s="73"/>
      <c r="H12" s="73"/>
    </row>
    <row r="13" s="91" customFormat="1" customHeight="1" spans="1:10">
      <c r="A13" s="112" t="s">
        <v>377</v>
      </c>
      <c r="B13" s="113" t="s">
        <v>378</v>
      </c>
      <c r="C13" s="39">
        <f t="shared" si="0"/>
        <v>13</v>
      </c>
      <c r="D13" s="39">
        <v>13</v>
      </c>
      <c r="E13" s="39"/>
      <c r="F13" s="73"/>
      <c r="J13" s="73"/>
    </row>
    <row r="14" s="91" customFormat="1" customHeight="1" spans="1:11">
      <c r="A14" s="112" t="s">
        <v>379</v>
      </c>
      <c r="B14" s="113" t="s">
        <v>380</v>
      </c>
      <c r="C14" s="39">
        <f t="shared" si="0"/>
        <v>5.2</v>
      </c>
      <c r="D14" s="39">
        <v>5.2</v>
      </c>
      <c r="E14" s="39"/>
      <c r="F14" s="73"/>
      <c r="G14" s="73"/>
      <c r="K14" s="73"/>
    </row>
    <row r="15" s="91" customFormat="1" customHeight="1" spans="1:11">
      <c r="A15" s="112" t="s">
        <v>381</v>
      </c>
      <c r="B15" s="113" t="s">
        <v>382</v>
      </c>
      <c r="C15" s="39">
        <f t="shared" ref="C15:C38" si="1">D15+E15</f>
        <v>6.18</v>
      </c>
      <c r="D15" s="39">
        <v>6.18</v>
      </c>
      <c r="E15" s="39"/>
      <c r="F15" s="73"/>
      <c r="G15" s="73"/>
      <c r="K15" s="73"/>
    </row>
    <row r="16" s="91" customFormat="1" customHeight="1" spans="1:11">
      <c r="A16" s="112" t="s">
        <v>383</v>
      </c>
      <c r="B16" s="113" t="s">
        <v>384</v>
      </c>
      <c r="C16" s="39">
        <f t="shared" si="1"/>
        <v>0.8</v>
      </c>
      <c r="D16" s="39">
        <v>0.8</v>
      </c>
      <c r="E16" s="39"/>
      <c r="F16" s="73"/>
      <c r="G16" s="73"/>
      <c r="K16" s="73"/>
    </row>
    <row r="17" s="91" customFormat="1" customHeight="1" spans="1:11">
      <c r="A17" s="112" t="s">
        <v>385</v>
      </c>
      <c r="B17" s="113" t="s">
        <v>386</v>
      </c>
      <c r="C17" s="39">
        <f t="shared" si="1"/>
        <v>1.16</v>
      </c>
      <c r="D17" s="39">
        <v>1.16</v>
      </c>
      <c r="E17" s="39"/>
      <c r="F17" s="73"/>
      <c r="G17" s="73"/>
      <c r="K17" s="73"/>
    </row>
    <row r="18" s="91" customFormat="1" customHeight="1" spans="1:11">
      <c r="A18" s="112" t="s">
        <v>387</v>
      </c>
      <c r="B18" s="113" t="s">
        <v>388</v>
      </c>
      <c r="C18" s="39">
        <f t="shared" si="1"/>
        <v>7.8</v>
      </c>
      <c r="D18" s="39">
        <v>7.8</v>
      </c>
      <c r="E18" s="39"/>
      <c r="F18" s="73"/>
      <c r="G18" s="73"/>
      <c r="K18" s="73"/>
    </row>
    <row r="19" s="91" customFormat="1" customHeight="1" spans="1:11">
      <c r="A19" s="112" t="s">
        <v>389</v>
      </c>
      <c r="B19" s="113" t="s">
        <v>390</v>
      </c>
      <c r="C19" s="39">
        <f t="shared" si="1"/>
        <v>28.14</v>
      </c>
      <c r="D19" s="39">
        <v>28.14</v>
      </c>
      <c r="E19" s="39"/>
      <c r="F19" s="73"/>
      <c r="G19" s="73"/>
      <c r="K19" s="73"/>
    </row>
    <row r="20" s="91" customFormat="1" customHeight="1" spans="1:11">
      <c r="A20" s="109" t="s">
        <v>391</v>
      </c>
      <c r="B20" s="110" t="s">
        <v>392</v>
      </c>
      <c r="C20" s="114">
        <f t="shared" si="1"/>
        <v>30.69</v>
      </c>
      <c r="D20" s="115">
        <f>SUM(D21:D31)</f>
        <v>0</v>
      </c>
      <c r="E20" s="114">
        <f>SUM(E21:E31)</f>
        <v>30.69</v>
      </c>
      <c r="F20" s="73"/>
      <c r="G20" s="73"/>
      <c r="K20" s="73"/>
    </row>
    <row r="21" s="91" customFormat="1" customHeight="1" spans="1:7">
      <c r="A21" s="112" t="s">
        <v>393</v>
      </c>
      <c r="B21" s="116" t="s">
        <v>394</v>
      </c>
      <c r="C21" s="39">
        <f t="shared" si="1"/>
        <v>0.81</v>
      </c>
      <c r="D21" s="117">
        <v>0</v>
      </c>
      <c r="E21" s="39">
        <v>0.81</v>
      </c>
      <c r="F21" s="73"/>
      <c r="G21" s="73"/>
    </row>
    <row r="22" s="91" customFormat="1" customHeight="1" spans="1:7">
      <c r="A22" s="112" t="s">
        <v>395</v>
      </c>
      <c r="B22" s="118" t="s">
        <v>396</v>
      </c>
      <c r="C22" s="39">
        <f t="shared" si="1"/>
        <v>1.12</v>
      </c>
      <c r="D22" s="117">
        <v>0</v>
      </c>
      <c r="E22" s="39">
        <v>1.12</v>
      </c>
      <c r="F22" s="73"/>
      <c r="G22" s="73"/>
    </row>
    <row r="23" s="91" customFormat="1" customHeight="1" spans="1:16">
      <c r="A23" s="112" t="s">
        <v>397</v>
      </c>
      <c r="B23" s="118" t="s">
        <v>398</v>
      </c>
      <c r="C23" s="39">
        <f t="shared" si="1"/>
        <v>1.56</v>
      </c>
      <c r="D23" s="117">
        <v>0</v>
      </c>
      <c r="E23" s="39">
        <v>1.56</v>
      </c>
      <c r="F23" s="73"/>
      <c r="G23" s="73"/>
      <c r="P23" s="73"/>
    </row>
    <row r="24" s="91" customFormat="1" customHeight="1" spans="1:11">
      <c r="A24" s="112" t="s">
        <v>399</v>
      </c>
      <c r="B24" s="116" t="s">
        <v>400</v>
      </c>
      <c r="C24" s="39">
        <f t="shared" si="1"/>
        <v>16.2</v>
      </c>
      <c r="D24" s="117">
        <v>0</v>
      </c>
      <c r="E24" s="39">
        <v>16.2</v>
      </c>
      <c r="F24" s="73"/>
      <c r="G24" s="73"/>
      <c r="H24" s="73"/>
      <c r="K24" s="73"/>
    </row>
    <row r="25" s="91" customFormat="1" customHeight="1" spans="1:9">
      <c r="A25" s="112" t="s">
        <v>401</v>
      </c>
      <c r="B25" s="116" t="s">
        <v>402</v>
      </c>
      <c r="C25" s="39">
        <f t="shared" si="1"/>
        <v>0.63</v>
      </c>
      <c r="D25" s="117">
        <v>0</v>
      </c>
      <c r="E25" s="39">
        <v>0.63</v>
      </c>
      <c r="F25" s="73"/>
      <c r="G25" s="73"/>
      <c r="H25" s="73"/>
      <c r="I25" s="73"/>
    </row>
    <row r="26" s="91" customFormat="1" customHeight="1" spans="1:10">
      <c r="A26" s="112" t="s">
        <v>403</v>
      </c>
      <c r="B26" s="116" t="s">
        <v>404</v>
      </c>
      <c r="C26" s="39">
        <f t="shared" si="1"/>
        <v>0.93</v>
      </c>
      <c r="D26" s="117">
        <v>0</v>
      </c>
      <c r="E26" s="39">
        <v>0.93</v>
      </c>
      <c r="F26" s="73"/>
      <c r="G26" s="73"/>
      <c r="H26" s="73"/>
      <c r="I26" s="73"/>
      <c r="J26" s="73"/>
    </row>
    <row r="27" s="91" customFormat="1" customHeight="1" spans="1:8">
      <c r="A27" s="112" t="s">
        <v>405</v>
      </c>
      <c r="B27" s="116" t="s">
        <v>406</v>
      </c>
      <c r="C27" s="39">
        <f t="shared" si="1"/>
        <v>1.4</v>
      </c>
      <c r="D27" s="117">
        <v>0</v>
      </c>
      <c r="E27" s="39">
        <v>1.4</v>
      </c>
      <c r="F27" s="73"/>
      <c r="G27" s="73"/>
      <c r="H27" s="73"/>
    </row>
    <row r="28" s="91" customFormat="1" customHeight="1" spans="1:8">
      <c r="A28" s="112" t="s">
        <v>407</v>
      </c>
      <c r="B28" s="116" t="s">
        <v>408</v>
      </c>
      <c r="C28" s="39">
        <f t="shared" si="1"/>
        <v>1.24</v>
      </c>
      <c r="D28" s="117">
        <v>0</v>
      </c>
      <c r="E28" s="39">
        <v>1.24</v>
      </c>
      <c r="F28" s="73"/>
      <c r="G28" s="73"/>
      <c r="H28" s="73"/>
    </row>
    <row r="29" s="91" customFormat="1" customHeight="1" spans="1:6">
      <c r="A29" s="112" t="s">
        <v>409</v>
      </c>
      <c r="B29" s="116" t="s">
        <v>410</v>
      </c>
      <c r="C29" s="39">
        <f t="shared" si="1"/>
        <v>1.07</v>
      </c>
      <c r="D29" s="117">
        <v>0</v>
      </c>
      <c r="E29" s="39">
        <v>1.07</v>
      </c>
      <c r="F29" s="73"/>
    </row>
    <row r="30" s="91" customFormat="1" customHeight="1" spans="1:16">
      <c r="A30" s="112" t="s">
        <v>411</v>
      </c>
      <c r="B30" s="116" t="s">
        <v>412</v>
      </c>
      <c r="C30" s="39">
        <f t="shared" si="1"/>
        <v>5.3</v>
      </c>
      <c r="D30" s="117">
        <v>0</v>
      </c>
      <c r="E30" s="39">
        <v>5.3</v>
      </c>
      <c r="F30" s="73"/>
      <c r="G30" s="73"/>
      <c r="H30" s="73"/>
      <c r="P30" s="73"/>
    </row>
    <row r="31" s="91" customFormat="1" customHeight="1" spans="1:9">
      <c r="A31" s="112" t="s">
        <v>413</v>
      </c>
      <c r="B31" s="116" t="s">
        <v>414</v>
      </c>
      <c r="C31" s="39">
        <f t="shared" si="1"/>
        <v>0.43</v>
      </c>
      <c r="D31" s="117">
        <v>0</v>
      </c>
      <c r="E31" s="39">
        <v>0.43</v>
      </c>
      <c r="F31" s="73"/>
      <c r="G31" s="73"/>
      <c r="H31" s="73"/>
      <c r="I31" s="73"/>
    </row>
    <row r="32" s="91" customFormat="1" customHeight="1" spans="1:8">
      <c r="A32" s="109" t="s">
        <v>415</v>
      </c>
      <c r="B32" s="110" t="s">
        <v>416</v>
      </c>
      <c r="C32" s="114">
        <f t="shared" si="1"/>
        <v>7.08</v>
      </c>
      <c r="D32" s="111">
        <f>SUM(D33:D35)</f>
        <v>7.08</v>
      </c>
      <c r="E32" s="39"/>
      <c r="F32" s="73"/>
      <c r="H32" s="73"/>
    </row>
    <row r="33" s="91" customFormat="1" customHeight="1" spans="1:8">
      <c r="A33" s="112" t="s">
        <v>417</v>
      </c>
      <c r="B33" s="116" t="s">
        <v>418</v>
      </c>
      <c r="C33" s="39">
        <f t="shared" si="1"/>
        <v>1.15</v>
      </c>
      <c r="D33" s="39">
        <v>1.15</v>
      </c>
      <c r="E33" s="39"/>
      <c r="F33" s="73"/>
      <c r="G33" s="73"/>
      <c r="H33" s="73"/>
    </row>
    <row r="34" s="91" customFormat="1" customHeight="1" spans="1:7">
      <c r="A34" s="112" t="s">
        <v>419</v>
      </c>
      <c r="B34" s="116" t="s">
        <v>420</v>
      </c>
      <c r="C34" s="39">
        <f t="shared" si="1"/>
        <v>0.03</v>
      </c>
      <c r="D34" s="39">
        <v>0.03</v>
      </c>
      <c r="E34" s="39"/>
      <c r="F34" s="73"/>
      <c r="G34" s="73"/>
    </row>
    <row r="35" s="91" customFormat="1" customHeight="1" spans="1:7">
      <c r="A35" s="112" t="s">
        <v>421</v>
      </c>
      <c r="B35" s="116" t="s">
        <v>422</v>
      </c>
      <c r="C35" s="39">
        <f t="shared" si="1"/>
        <v>5.9</v>
      </c>
      <c r="D35" s="39">
        <v>5.9</v>
      </c>
      <c r="E35" s="39"/>
      <c r="F35" s="73"/>
      <c r="G35" s="73"/>
    </row>
    <row r="36" customHeight="1" spans="3:5">
      <c r="C36" s="3"/>
      <c r="D36" s="3"/>
      <c r="E36" s="3"/>
    </row>
    <row r="37" customHeight="1" spans="4:14">
      <c r="D37" s="3"/>
      <c r="E37" s="3"/>
      <c r="F37" s="3"/>
      <c r="N37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L8" sqref="L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423</v>
      </c>
      <c r="L1" s="100"/>
    </row>
    <row r="2" ht="27" customHeight="1" spans="1:12">
      <c r="A2" s="74" t="s">
        <v>424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20.1" customHeight="1" spans="1:12">
      <c r="A3" s="90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30.75" customHeight="1" spans="1:1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11" t="s">
        <v>313</v>
      </c>
    </row>
    <row r="5" ht="20.1" customHeight="1" spans="1:12">
      <c r="A5" s="16" t="s">
        <v>334</v>
      </c>
      <c r="B5" s="16"/>
      <c r="C5" s="16"/>
      <c r="D5" s="16"/>
      <c r="E5" s="16"/>
      <c r="F5" s="92"/>
      <c r="G5" s="16" t="s">
        <v>335</v>
      </c>
      <c r="H5" s="16"/>
      <c r="I5" s="16"/>
      <c r="J5" s="16"/>
      <c r="K5" s="16"/>
      <c r="L5" s="16"/>
    </row>
    <row r="6" ht="14.25" customHeight="1" spans="1:12">
      <c r="A6" s="33" t="s">
        <v>318</v>
      </c>
      <c r="B6" s="93" t="s">
        <v>425</v>
      </c>
      <c r="C6" s="33" t="s">
        <v>426</v>
      </c>
      <c r="D6" s="33"/>
      <c r="E6" s="33"/>
      <c r="F6" s="94" t="s">
        <v>427</v>
      </c>
      <c r="G6" s="34" t="s">
        <v>318</v>
      </c>
      <c r="H6" s="21" t="s">
        <v>425</v>
      </c>
      <c r="I6" s="33" t="s">
        <v>426</v>
      </c>
      <c r="J6" s="33"/>
      <c r="K6" s="101"/>
      <c r="L6" s="33" t="s">
        <v>427</v>
      </c>
    </row>
    <row r="7" ht="28.5" customHeight="1" spans="1:12">
      <c r="A7" s="85"/>
      <c r="B7" s="13"/>
      <c r="C7" s="95" t="s">
        <v>338</v>
      </c>
      <c r="D7" s="96" t="s">
        <v>428</v>
      </c>
      <c r="E7" s="96" t="s">
        <v>429</v>
      </c>
      <c r="F7" s="85"/>
      <c r="G7" s="97"/>
      <c r="H7" s="13"/>
      <c r="I7" s="102" t="s">
        <v>338</v>
      </c>
      <c r="J7" s="96" t="s">
        <v>428</v>
      </c>
      <c r="K7" s="103" t="s">
        <v>429</v>
      </c>
      <c r="L7" s="85"/>
    </row>
    <row r="8" ht="20.1" customHeight="1" spans="1:12">
      <c r="A8" s="98">
        <f>B8+C8+F8</f>
        <v>6</v>
      </c>
      <c r="B8" s="98"/>
      <c r="C8" s="98">
        <f>D8+E8</f>
        <v>0</v>
      </c>
      <c r="D8" s="98"/>
      <c r="E8" s="98"/>
      <c r="F8" s="99">
        <v>6</v>
      </c>
      <c r="G8" s="40">
        <f>H8+I8+L8</f>
        <v>2.4</v>
      </c>
      <c r="H8" s="39"/>
      <c r="I8" s="37">
        <f>J8+K8</f>
        <v>0</v>
      </c>
      <c r="J8" s="38"/>
      <c r="K8" s="40"/>
      <c r="L8" s="39">
        <v>2.4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workbookViewId="0">
      <selection activeCell="A20" sqref="A20:E21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430</v>
      </c>
      <c r="E1" s="45"/>
    </row>
    <row r="2" ht="27" customHeight="1" spans="1:5">
      <c r="A2" s="74" t="s">
        <v>431</v>
      </c>
      <c r="B2" s="75"/>
      <c r="C2" s="75"/>
      <c r="D2" s="75"/>
      <c r="E2" s="75"/>
    </row>
    <row r="3" ht="20.1" customHeight="1" spans="1:5">
      <c r="A3" s="75"/>
      <c r="B3" s="75"/>
      <c r="C3" s="75"/>
      <c r="D3" s="75"/>
      <c r="E3" s="75"/>
    </row>
    <row r="4" ht="30.75" customHeight="1" spans="1:5">
      <c r="A4" s="76"/>
      <c r="B4" s="77"/>
      <c r="C4" s="77"/>
      <c r="D4" s="77"/>
      <c r="E4" s="78" t="s">
        <v>313</v>
      </c>
    </row>
    <row r="5" ht="20.1" customHeight="1" spans="1:5">
      <c r="A5" s="16" t="s">
        <v>336</v>
      </c>
      <c r="B5" s="16" t="s">
        <v>337</v>
      </c>
      <c r="C5" s="16" t="s">
        <v>432</v>
      </c>
      <c r="D5" s="16"/>
      <c r="E5" s="16"/>
    </row>
    <row r="6" ht="20.1" customHeight="1" spans="1:5">
      <c r="A6" s="16"/>
      <c r="B6" s="16"/>
      <c r="C6" s="16" t="s">
        <v>318</v>
      </c>
      <c r="D6" s="16" t="s">
        <v>339</v>
      </c>
      <c r="E6" s="16" t="s">
        <v>340</v>
      </c>
    </row>
    <row r="7" ht="20.1" customHeight="1" spans="1:5">
      <c r="A7" s="79"/>
      <c r="B7" s="16"/>
      <c r="C7" s="16">
        <f>D7+E7</f>
        <v>0</v>
      </c>
      <c r="D7" s="16"/>
      <c r="E7" s="16"/>
    </row>
    <row r="8" ht="20.1" customHeight="1" spans="1:5">
      <c r="A8" s="80"/>
      <c r="B8" s="81"/>
      <c r="C8" s="16">
        <f t="shared" ref="C8:C19" si="0">D8+E8</f>
        <v>0</v>
      </c>
      <c r="D8" s="16"/>
      <c r="E8" s="16"/>
    </row>
    <row r="9" ht="20.1" customHeight="1" spans="1:5">
      <c r="A9" s="80"/>
      <c r="B9" s="81"/>
      <c r="C9" s="16">
        <f t="shared" si="0"/>
        <v>0</v>
      </c>
      <c r="D9" s="16"/>
      <c r="E9" s="16"/>
    </row>
    <row r="10" ht="20.1" customHeight="1" spans="1:5">
      <c r="A10" s="82"/>
      <c r="B10" s="83"/>
      <c r="C10" s="16">
        <f t="shared" si="0"/>
        <v>0</v>
      </c>
      <c r="D10" s="33"/>
      <c r="E10" s="33"/>
    </row>
    <row r="11" ht="20.1" customHeight="1" spans="1:5">
      <c r="A11" s="82"/>
      <c r="B11" s="83"/>
      <c r="C11" s="16">
        <f t="shared" si="0"/>
        <v>0</v>
      </c>
      <c r="D11" s="16"/>
      <c r="E11" s="16"/>
    </row>
    <row r="12" ht="20.1" customHeight="1" spans="1:5">
      <c r="A12" s="82"/>
      <c r="B12" s="83"/>
      <c r="C12" s="16">
        <f t="shared" si="0"/>
        <v>0</v>
      </c>
      <c r="D12" s="16"/>
      <c r="E12" s="16"/>
    </row>
    <row r="13" ht="20.1" customHeight="1" spans="1:5">
      <c r="A13" s="82"/>
      <c r="B13" s="83"/>
      <c r="C13" s="16">
        <f t="shared" si="0"/>
        <v>0</v>
      </c>
      <c r="D13" s="16"/>
      <c r="E13" s="16"/>
    </row>
    <row r="14" ht="20.1" customHeight="1" spans="1:5">
      <c r="A14" s="82"/>
      <c r="B14" s="83"/>
      <c r="C14" s="16">
        <f t="shared" si="0"/>
        <v>0</v>
      </c>
      <c r="D14" s="16"/>
      <c r="E14" s="16"/>
    </row>
    <row r="15" ht="20.1" customHeight="1" spans="1:5">
      <c r="A15" s="82"/>
      <c r="B15" s="83"/>
      <c r="C15" s="16">
        <f t="shared" si="0"/>
        <v>0</v>
      </c>
      <c r="D15" s="16"/>
      <c r="E15" s="16"/>
    </row>
    <row r="16" ht="20.1" customHeight="1" spans="1:5">
      <c r="A16" s="82"/>
      <c r="B16" s="83"/>
      <c r="C16" s="16">
        <f t="shared" si="0"/>
        <v>0</v>
      </c>
      <c r="D16" s="16"/>
      <c r="E16" s="16"/>
    </row>
    <row r="17" ht="20.1" customHeight="1" spans="1:5">
      <c r="A17" s="16"/>
      <c r="B17" s="16"/>
      <c r="C17" s="16">
        <f t="shared" si="0"/>
        <v>0</v>
      </c>
      <c r="D17" s="16"/>
      <c r="E17" s="16"/>
    </row>
    <row r="18" ht="20.1" customHeight="1" spans="1:5">
      <c r="A18" s="84"/>
      <c r="B18" s="85"/>
      <c r="C18" s="16">
        <f t="shared" si="0"/>
        <v>0</v>
      </c>
      <c r="D18" s="16"/>
      <c r="E18" s="16"/>
    </row>
    <row r="19" ht="20.1" customHeight="1" spans="1:5">
      <c r="A19" s="86"/>
      <c r="B19" s="87"/>
      <c r="C19" s="16">
        <f t="shared" si="0"/>
        <v>0</v>
      </c>
      <c r="D19" s="40"/>
      <c r="E19" s="39"/>
    </row>
    <row r="20" ht="20.25" customHeight="1" spans="1:5">
      <c r="A20" s="88" t="s">
        <v>433</v>
      </c>
      <c r="B20" s="88"/>
      <c r="C20" s="88"/>
      <c r="D20" s="88"/>
      <c r="E20" s="88"/>
    </row>
    <row r="21" ht="20.25" customHeight="1" spans="1:5">
      <c r="A21" s="89"/>
      <c r="B21" s="89"/>
      <c r="C21" s="89"/>
      <c r="D21" s="89"/>
      <c r="E21" s="89"/>
    </row>
    <row r="22" customHeight="1" spans="1:5">
      <c r="A22" s="3"/>
      <c r="B22" s="3"/>
      <c r="C22" s="3"/>
      <c r="E22" s="3"/>
    </row>
    <row r="23" customHeight="1" spans="1:5">
      <c r="A23" s="3"/>
      <c r="B23" s="3"/>
      <c r="C23" s="3"/>
      <c r="D23" s="3"/>
      <c r="E23" s="3"/>
    </row>
    <row r="24" customHeight="1" spans="1:5">
      <c r="A24" s="3"/>
      <c r="B24" s="3"/>
      <c r="C24" s="3"/>
      <c r="E24" s="3"/>
    </row>
    <row r="25" customHeight="1" spans="1:5">
      <c r="A25" s="3"/>
      <c r="B25" s="3"/>
      <c r="D25" s="3"/>
      <c r="E25" s="3"/>
    </row>
    <row r="26" customHeight="1" spans="1:5">
      <c r="A26" s="3"/>
      <c r="E26" s="3"/>
    </row>
  </sheetData>
  <mergeCells count="4">
    <mergeCell ref="C5:E5"/>
    <mergeCell ref="A5:A6"/>
    <mergeCell ref="B5:B6"/>
    <mergeCell ref="A20:E21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topLeftCell="A7" workbookViewId="0">
      <selection activeCell="A23" sqref="A23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434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</row>
    <row r="2" ht="33.75" customHeight="1" spans="1:251">
      <c r="A2" s="46" t="s">
        <v>435</v>
      </c>
      <c r="B2" s="47"/>
      <c r="C2" s="48"/>
      <c r="D2" s="4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</row>
    <row r="3" customHeight="1" spans="1:25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</row>
    <row r="4" ht="30.75" customHeight="1" spans="1:251">
      <c r="A4" s="10"/>
      <c r="B4" s="49"/>
      <c r="C4" s="50"/>
      <c r="D4" s="11" t="s">
        <v>313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ht="23.25" customHeight="1" spans="1:251">
      <c r="A5" s="16" t="s">
        <v>314</v>
      </c>
      <c r="B5" s="16"/>
      <c r="C5" s="16" t="s">
        <v>315</v>
      </c>
      <c r="D5" s="16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ht="24" customHeight="1" spans="1:251">
      <c r="A6" s="33" t="s">
        <v>316</v>
      </c>
      <c r="B6" s="51" t="s">
        <v>317</v>
      </c>
      <c r="C6" s="33" t="s">
        <v>316</v>
      </c>
      <c r="D6" s="33" t="s">
        <v>317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</row>
    <row r="7" customHeight="1" spans="1:251">
      <c r="A7" s="52" t="s">
        <v>436</v>
      </c>
      <c r="B7" s="53">
        <v>212.84</v>
      </c>
      <c r="C7" s="54" t="s">
        <v>342</v>
      </c>
      <c r="D7" s="55">
        <v>171.76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customHeight="1" spans="1:251">
      <c r="A8" s="56" t="s">
        <v>437</v>
      </c>
      <c r="B8" s="39"/>
      <c r="C8" s="57" t="s">
        <v>438</v>
      </c>
      <c r="D8" s="58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customHeight="1" spans="1:251">
      <c r="A9" s="59" t="s">
        <v>439</v>
      </c>
      <c r="B9" s="53"/>
      <c r="C9" s="57" t="s">
        <v>440</v>
      </c>
      <c r="D9" s="58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customHeight="1" spans="1:251">
      <c r="A10" s="60" t="s">
        <v>441</v>
      </c>
      <c r="B10" s="61"/>
      <c r="C10" s="57" t="s">
        <v>442</v>
      </c>
      <c r="D10" s="58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customHeight="1" spans="1:251">
      <c r="A11" s="60" t="s">
        <v>443</v>
      </c>
      <c r="B11" s="61"/>
      <c r="C11" s="57" t="s">
        <v>444</v>
      </c>
      <c r="D11" s="58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customHeight="1" spans="1:251">
      <c r="A12" s="60" t="s">
        <v>445</v>
      </c>
      <c r="B12" s="39"/>
      <c r="C12" s="62" t="s">
        <v>346</v>
      </c>
      <c r="D12" s="58">
        <v>25.67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customHeight="1" spans="1:251">
      <c r="A13" s="60"/>
      <c r="B13" s="39"/>
      <c r="C13" s="62" t="s">
        <v>446</v>
      </c>
      <c r="D13" s="58">
        <v>7.61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customHeight="1" spans="1:251">
      <c r="A14" s="60"/>
      <c r="B14" s="39"/>
      <c r="C14" s="62" t="s">
        <v>447</v>
      </c>
      <c r="D14" s="58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customHeight="1" spans="1:251">
      <c r="A15" s="60"/>
      <c r="B15" s="39"/>
      <c r="C15" s="62" t="s">
        <v>448</v>
      </c>
      <c r="D15" s="58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customHeight="1" spans="1:251">
      <c r="A16" s="60"/>
      <c r="B16" s="39"/>
      <c r="C16" s="62" t="s">
        <v>449</v>
      </c>
      <c r="D16" s="58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customHeight="1" spans="1:251">
      <c r="A17" s="60"/>
      <c r="B17" s="39"/>
      <c r="C17" s="62" t="s">
        <v>355</v>
      </c>
      <c r="D17" s="58">
        <v>7.8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</row>
    <row r="18" customHeight="1" spans="1:251">
      <c r="A18" s="60"/>
      <c r="B18" s="39"/>
      <c r="C18" s="62" t="s">
        <v>450</v>
      </c>
      <c r="D18" s="6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</row>
    <row r="19" customHeight="1" spans="1:251">
      <c r="A19" s="64"/>
      <c r="B19" s="65"/>
      <c r="C19" s="66"/>
      <c r="D19" s="67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</row>
    <row r="20" customHeight="1" spans="1:251">
      <c r="A20" s="68" t="s">
        <v>451</v>
      </c>
      <c r="B20" s="69">
        <f>SUM(B7:B12)</f>
        <v>212.84</v>
      </c>
      <c r="C20" s="70" t="s">
        <v>452</v>
      </c>
      <c r="D20" s="67">
        <f>SUM(D7:D18)</f>
        <v>212.84</v>
      </c>
      <c r="F20" s="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</row>
    <row r="21" customHeight="1" spans="1:251">
      <c r="A21" s="60" t="s">
        <v>453</v>
      </c>
      <c r="B21" s="69"/>
      <c r="C21" s="57" t="s">
        <v>454</v>
      </c>
      <c r="D21" s="67"/>
      <c r="E21" s="3"/>
      <c r="F21" s="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</row>
    <row r="22" customHeight="1" spans="1:251">
      <c r="A22" s="60" t="s">
        <v>455</v>
      </c>
      <c r="B22" s="39"/>
      <c r="C22" s="62"/>
      <c r="D22" s="67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</row>
    <row r="23" customHeight="1" spans="1:5">
      <c r="A23" s="71" t="s">
        <v>456</v>
      </c>
      <c r="B23" s="72">
        <f>B20+B21+B22</f>
        <v>212.84</v>
      </c>
      <c r="C23" s="66" t="s">
        <v>457</v>
      </c>
      <c r="D23" s="67">
        <f>D20+D21</f>
        <v>212.84</v>
      </c>
      <c r="E23" s="3"/>
    </row>
    <row r="30" customHeight="1" spans="3:3">
      <c r="C30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topLeftCell="A7" workbookViewId="0">
      <selection activeCell="F10" sqref="F10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458</v>
      </c>
      <c r="L1" s="41"/>
    </row>
    <row r="2" ht="40.5" customHeight="1" spans="1:12">
      <c r="A2" s="4" t="s">
        <v>459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30.75" customHeight="1" spans="1:1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42" t="s">
        <v>313</v>
      </c>
    </row>
    <row r="5" ht="24" customHeight="1" spans="1:12">
      <c r="A5" s="16" t="s">
        <v>460</v>
      </c>
      <c r="B5" s="16"/>
      <c r="C5" s="15" t="s">
        <v>318</v>
      </c>
      <c r="D5" s="12" t="s">
        <v>455</v>
      </c>
      <c r="E5" s="12" t="s">
        <v>436</v>
      </c>
      <c r="F5" s="12" t="s">
        <v>437</v>
      </c>
      <c r="G5" s="12" t="s">
        <v>439</v>
      </c>
      <c r="H5" s="16" t="s">
        <v>441</v>
      </c>
      <c r="I5" s="16"/>
      <c r="J5" s="12" t="s">
        <v>443</v>
      </c>
      <c r="K5" s="12" t="s">
        <v>445</v>
      </c>
      <c r="L5" s="21" t="s">
        <v>453</v>
      </c>
    </row>
    <row r="6" ht="27" customHeight="1" spans="1:12">
      <c r="A6" s="26" t="s">
        <v>336</v>
      </c>
      <c r="B6" s="27" t="s">
        <v>337</v>
      </c>
      <c r="C6" s="13"/>
      <c r="D6" s="13"/>
      <c r="E6" s="13"/>
      <c r="F6" s="13"/>
      <c r="G6" s="13"/>
      <c r="H6" s="28" t="s">
        <v>461</v>
      </c>
      <c r="I6" s="28" t="s">
        <v>462</v>
      </c>
      <c r="J6" s="13"/>
      <c r="K6" s="13"/>
      <c r="L6" s="13"/>
    </row>
    <row r="7" ht="27" customHeight="1" spans="1:12">
      <c r="A7" s="29" t="s">
        <v>318</v>
      </c>
      <c r="B7" s="30"/>
      <c r="C7" s="13">
        <f>C8+C12+C16+C21</f>
        <v>212.84</v>
      </c>
      <c r="D7" s="13">
        <f t="shared" ref="D7:L7" si="0">D8+D12+D16+D21</f>
        <v>0</v>
      </c>
      <c r="E7" s="13">
        <f t="shared" si="0"/>
        <v>212.84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</row>
    <row r="8" ht="27" customHeight="1" spans="1:12">
      <c r="A8" s="16">
        <v>201</v>
      </c>
      <c r="B8" s="16" t="s">
        <v>342</v>
      </c>
      <c r="C8" s="12">
        <f>SUM(D8:L8)</f>
        <v>171.76</v>
      </c>
      <c r="D8" s="12"/>
      <c r="E8" s="12">
        <v>171.76</v>
      </c>
      <c r="F8" s="13"/>
      <c r="G8" s="31"/>
      <c r="H8" s="32"/>
      <c r="I8" s="32"/>
      <c r="J8" s="13"/>
      <c r="K8" s="31"/>
      <c r="L8" s="13"/>
    </row>
    <row r="9" ht="27" customHeight="1" spans="1:12">
      <c r="A9" s="17">
        <v>2012901</v>
      </c>
      <c r="B9" s="18" t="s">
        <v>343</v>
      </c>
      <c r="C9" s="12">
        <f>SUM(D9:L9)</f>
        <v>80.3</v>
      </c>
      <c r="D9" s="12"/>
      <c r="E9" s="12">
        <v>80.3</v>
      </c>
      <c r="F9" s="13"/>
      <c r="G9" s="31"/>
      <c r="H9" s="32"/>
      <c r="I9" s="32"/>
      <c r="J9" s="13"/>
      <c r="K9" s="31"/>
      <c r="L9" s="13"/>
    </row>
    <row r="10" ht="27" customHeight="1" spans="1:12">
      <c r="A10" s="17">
        <v>2012902</v>
      </c>
      <c r="B10" s="18" t="s">
        <v>344</v>
      </c>
      <c r="C10" s="12">
        <f t="shared" ref="C10:C15" si="1">SUM(D10:L10)</f>
        <v>39.85</v>
      </c>
      <c r="D10" s="12"/>
      <c r="E10" s="12">
        <v>39.85</v>
      </c>
      <c r="F10" s="13"/>
      <c r="G10" s="31"/>
      <c r="H10" s="32"/>
      <c r="I10" s="32"/>
      <c r="J10" s="13"/>
      <c r="K10" s="31"/>
      <c r="L10" s="13"/>
    </row>
    <row r="11" ht="27" customHeight="1" spans="1:12">
      <c r="A11" s="17">
        <v>2015950</v>
      </c>
      <c r="B11" s="18" t="s">
        <v>345</v>
      </c>
      <c r="C11" s="12">
        <f t="shared" si="1"/>
        <v>51.61</v>
      </c>
      <c r="D11" s="12"/>
      <c r="E11" s="12">
        <v>51.61</v>
      </c>
      <c r="F11" s="13"/>
      <c r="G11" s="31"/>
      <c r="H11" s="32"/>
      <c r="I11" s="32"/>
      <c r="J11" s="13"/>
      <c r="K11" s="31"/>
      <c r="L11" s="13"/>
    </row>
    <row r="12" ht="27" customHeight="1" spans="1:12">
      <c r="A12" s="17">
        <v>208</v>
      </c>
      <c r="B12" s="18" t="s">
        <v>346</v>
      </c>
      <c r="C12" s="12">
        <f t="shared" si="1"/>
        <v>25.67</v>
      </c>
      <c r="D12" s="12"/>
      <c r="E12" s="12">
        <v>25.67</v>
      </c>
      <c r="F12" s="13"/>
      <c r="G12" s="31"/>
      <c r="H12" s="32"/>
      <c r="I12" s="32"/>
      <c r="J12" s="13"/>
      <c r="K12" s="31"/>
      <c r="L12" s="13"/>
    </row>
    <row r="13" ht="27" customHeight="1" spans="1:12">
      <c r="A13" s="17">
        <v>2080505</v>
      </c>
      <c r="B13" s="18" t="s">
        <v>463</v>
      </c>
      <c r="C13" s="12">
        <f t="shared" si="1"/>
        <v>13</v>
      </c>
      <c r="D13" s="12"/>
      <c r="E13" s="12">
        <v>13</v>
      </c>
      <c r="F13" s="13"/>
      <c r="G13" s="31"/>
      <c r="H13" s="32"/>
      <c r="I13" s="32"/>
      <c r="J13" s="13"/>
      <c r="K13" s="31"/>
      <c r="L13" s="13"/>
    </row>
    <row r="14" ht="27" customHeight="1" spans="1:12">
      <c r="A14" s="16">
        <v>2080506</v>
      </c>
      <c r="B14" s="16" t="s">
        <v>348</v>
      </c>
      <c r="C14" s="12">
        <f t="shared" si="1"/>
        <v>5.2</v>
      </c>
      <c r="D14" s="12"/>
      <c r="E14" s="12">
        <v>5.2</v>
      </c>
      <c r="F14" s="13"/>
      <c r="G14" s="31"/>
      <c r="H14" s="32"/>
      <c r="I14" s="32"/>
      <c r="J14" s="13"/>
      <c r="K14" s="31"/>
      <c r="L14" s="13"/>
    </row>
    <row r="15" ht="27" customHeight="1" spans="1:12">
      <c r="A15" s="16">
        <v>2080599</v>
      </c>
      <c r="B15" s="16" t="s">
        <v>349</v>
      </c>
      <c r="C15" s="12">
        <f t="shared" si="1"/>
        <v>7.47</v>
      </c>
      <c r="D15" s="12"/>
      <c r="E15" s="12">
        <v>7.47</v>
      </c>
      <c r="F15" s="13"/>
      <c r="G15" s="31"/>
      <c r="H15" s="32"/>
      <c r="I15" s="32"/>
      <c r="J15" s="13"/>
      <c r="K15" s="31"/>
      <c r="L15" s="13"/>
    </row>
    <row r="16" ht="27" customHeight="1" spans="1:12">
      <c r="A16" s="16">
        <v>210</v>
      </c>
      <c r="B16" s="16" t="s">
        <v>350</v>
      </c>
      <c r="C16" s="12">
        <f t="shared" ref="C16:C22" si="2">SUM(D16:L16)</f>
        <v>7.61</v>
      </c>
      <c r="D16" s="12"/>
      <c r="E16" s="12">
        <v>7.61</v>
      </c>
      <c r="F16" s="13"/>
      <c r="G16" s="31"/>
      <c r="H16" s="32"/>
      <c r="I16" s="32"/>
      <c r="J16" s="13"/>
      <c r="K16" s="31"/>
      <c r="L16" s="13"/>
    </row>
    <row r="17" ht="27" customHeight="1" spans="1:12">
      <c r="A17" s="33">
        <v>2101101</v>
      </c>
      <c r="B17" s="34" t="s">
        <v>351</v>
      </c>
      <c r="C17" s="12">
        <f t="shared" si="2"/>
        <v>3.85</v>
      </c>
      <c r="D17" s="12"/>
      <c r="E17" s="12">
        <v>3.85</v>
      </c>
      <c r="F17" s="13"/>
      <c r="G17" s="31"/>
      <c r="H17" s="32"/>
      <c r="I17" s="32"/>
      <c r="J17" s="13"/>
      <c r="K17" s="31"/>
      <c r="L17" s="13"/>
    </row>
    <row r="18" ht="27" customHeight="1" spans="1:12">
      <c r="A18" s="33">
        <v>2101102</v>
      </c>
      <c r="B18" s="34" t="s">
        <v>352</v>
      </c>
      <c r="C18" s="12">
        <f t="shared" si="2"/>
        <v>2.32</v>
      </c>
      <c r="D18" s="12"/>
      <c r="E18" s="12">
        <v>2.32</v>
      </c>
      <c r="F18" s="13"/>
      <c r="G18" s="31"/>
      <c r="H18" s="32"/>
      <c r="I18" s="32"/>
      <c r="J18" s="13"/>
      <c r="K18" s="31"/>
      <c r="L18" s="13"/>
    </row>
    <row r="19" ht="27" customHeight="1" spans="1:12">
      <c r="A19" s="33">
        <v>2101103</v>
      </c>
      <c r="B19" s="34" t="s">
        <v>353</v>
      </c>
      <c r="C19" s="12">
        <f t="shared" si="2"/>
        <v>0.8</v>
      </c>
      <c r="D19" s="12"/>
      <c r="E19" s="12">
        <v>0.8</v>
      </c>
      <c r="F19" s="13"/>
      <c r="G19" s="31"/>
      <c r="H19" s="32"/>
      <c r="I19" s="32"/>
      <c r="J19" s="13"/>
      <c r="K19" s="31"/>
      <c r="L19" s="13"/>
    </row>
    <row r="20" ht="27" customHeight="1" spans="1:12">
      <c r="A20" s="33">
        <v>2101199</v>
      </c>
      <c r="B20" s="34" t="s">
        <v>354</v>
      </c>
      <c r="C20" s="12">
        <f t="shared" si="2"/>
        <v>0.64</v>
      </c>
      <c r="D20" s="12"/>
      <c r="E20" s="12">
        <v>0.64</v>
      </c>
      <c r="F20" s="13"/>
      <c r="G20" s="31"/>
      <c r="H20" s="32"/>
      <c r="I20" s="32"/>
      <c r="J20" s="13"/>
      <c r="K20" s="31"/>
      <c r="L20" s="13"/>
    </row>
    <row r="21" ht="27" customHeight="1" spans="1:12">
      <c r="A21" s="33">
        <v>221</v>
      </c>
      <c r="B21" s="34" t="s">
        <v>355</v>
      </c>
      <c r="C21" s="12">
        <f t="shared" si="2"/>
        <v>7.8</v>
      </c>
      <c r="D21" s="12"/>
      <c r="E21" s="12">
        <v>7.8</v>
      </c>
      <c r="F21" s="13"/>
      <c r="G21" s="31"/>
      <c r="H21" s="32"/>
      <c r="I21" s="32"/>
      <c r="J21" s="13"/>
      <c r="K21" s="31"/>
      <c r="L21" s="13"/>
    </row>
    <row r="22" ht="20.1" customHeight="1" spans="1:12">
      <c r="A22" s="35" t="s">
        <v>356</v>
      </c>
      <c r="B22" s="36" t="s">
        <v>357</v>
      </c>
      <c r="C22" s="12">
        <f t="shared" si="2"/>
        <v>7.8</v>
      </c>
      <c r="D22" s="37"/>
      <c r="E22" s="38">
        <v>7.8</v>
      </c>
      <c r="F22" s="39"/>
      <c r="G22" s="38"/>
      <c r="H22" s="40"/>
      <c r="I22" s="40"/>
      <c r="J22" s="39"/>
      <c r="K22" s="38"/>
      <c r="L22" s="39"/>
    </row>
    <row r="23" ht="21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ht="21" customHeight="1" spans="2:1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2:1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2:12">
      <c r="B27" s="3"/>
      <c r="C27" s="3"/>
      <c r="D27" s="3"/>
      <c r="F27" s="3"/>
      <c r="G27" s="3"/>
      <c r="H27" s="3"/>
      <c r="I27" s="3"/>
      <c r="J27" s="3"/>
      <c r="K27" s="3"/>
      <c r="L27" s="3"/>
    </row>
    <row r="28" customHeight="1" spans="2:12">
      <c r="B28" s="3"/>
      <c r="C28" s="3"/>
      <c r="I28" s="3"/>
      <c r="J28" s="3"/>
      <c r="K28" s="3"/>
      <c r="L28" s="3"/>
    </row>
    <row r="29" customHeight="1" spans="2:11">
      <c r="B29" s="3"/>
      <c r="J29" s="3"/>
      <c r="K29" s="3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workbookViewId="0">
      <selection activeCell="E8" sqref="E8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464</v>
      </c>
      <c r="B1" s="3"/>
    </row>
    <row r="2" ht="27" customHeight="1" spans="1:8">
      <c r="A2" s="4" t="s">
        <v>465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466</v>
      </c>
      <c r="B5" s="12" t="s">
        <v>467</v>
      </c>
      <c r="C5" s="13" t="s">
        <v>318</v>
      </c>
      <c r="D5" s="13" t="s">
        <v>339</v>
      </c>
      <c r="E5" s="13" t="s">
        <v>340</v>
      </c>
      <c r="F5" s="13" t="s">
        <v>468</v>
      </c>
      <c r="G5" s="13" t="s">
        <v>469</v>
      </c>
      <c r="H5" s="13" t="s">
        <v>470</v>
      </c>
    </row>
    <row r="6" ht="29.25" customHeight="1" spans="1:8">
      <c r="A6" s="14" t="s">
        <v>318</v>
      </c>
      <c r="B6" s="15"/>
      <c r="C6" s="12">
        <f t="shared" ref="C6:H6" si="0">C7+C11+C15+C20</f>
        <v>212.84</v>
      </c>
      <c r="D6" s="12">
        <f t="shared" si="0"/>
        <v>172.99</v>
      </c>
      <c r="E6" s="12">
        <f t="shared" si="0"/>
        <v>39.85</v>
      </c>
      <c r="F6" s="12">
        <f t="shared" si="0"/>
        <v>0</v>
      </c>
      <c r="G6" s="12">
        <f t="shared" si="0"/>
        <v>0</v>
      </c>
      <c r="H6" s="12">
        <f t="shared" si="0"/>
        <v>0</v>
      </c>
    </row>
    <row r="7" ht="29.25" customHeight="1" spans="1:8">
      <c r="A7" s="16">
        <v>201</v>
      </c>
      <c r="B7" s="16" t="s">
        <v>342</v>
      </c>
      <c r="C7" s="12">
        <f t="shared" ref="C7:C13" si="1">SUM(D7:H7)</f>
        <v>171.76</v>
      </c>
      <c r="D7" s="12">
        <v>131.91</v>
      </c>
      <c r="E7" s="12">
        <v>39.85</v>
      </c>
      <c r="F7" s="12"/>
      <c r="G7" s="12"/>
      <c r="H7" s="12"/>
    </row>
    <row r="8" ht="29.25" customHeight="1" spans="1:8">
      <c r="A8" s="17">
        <v>2012901</v>
      </c>
      <c r="B8" s="18" t="s">
        <v>343</v>
      </c>
      <c r="C8" s="19">
        <f t="shared" si="1"/>
        <v>80.3</v>
      </c>
      <c r="D8" s="13">
        <v>80.3</v>
      </c>
      <c r="E8" s="20"/>
      <c r="F8" s="21"/>
      <c r="G8" s="21"/>
      <c r="H8" s="21"/>
    </row>
    <row r="9" ht="29.25" customHeight="1" spans="1:8">
      <c r="A9" s="17">
        <v>2012902</v>
      </c>
      <c r="B9" s="18" t="s">
        <v>344</v>
      </c>
      <c r="C9" s="19">
        <f t="shared" si="1"/>
        <v>39.85</v>
      </c>
      <c r="D9" s="13"/>
      <c r="E9" s="20">
        <v>39.85</v>
      </c>
      <c r="F9" s="21"/>
      <c r="G9" s="21"/>
      <c r="H9" s="21"/>
    </row>
    <row r="10" ht="29.25" customHeight="1" spans="1:8">
      <c r="A10" s="17">
        <v>2015950</v>
      </c>
      <c r="B10" s="18" t="s">
        <v>345</v>
      </c>
      <c r="C10" s="19">
        <f t="shared" si="1"/>
        <v>51.61</v>
      </c>
      <c r="D10" s="13">
        <v>51.61</v>
      </c>
      <c r="E10" s="20"/>
      <c r="F10" s="21"/>
      <c r="G10" s="21"/>
      <c r="H10" s="21"/>
    </row>
    <row r="11" ht="29.25" customHeight="1" spans="1:8">
      <c r="A11" s="17">
        <v>208</v>
      </c>
      <c r="B11" s="18" t="s">
        <v>346</v>
      </c>
      <c r="C11" s="19">
        <f t="shared" si="1"/>
        <v>25.67</v>
      </c>
      <c r="D11" s="13">
        <v>25.67</v>
      </c>
      <c r="E11" s="20"/>
      <c r="F11" s="21"/>
      <c r="G11" s="21"/>
      <c r="H11" s="21"/>
    </row>
    <row r="12" ht="29.25" customHeight="1" spans="1:8">
      <c r="A12" s="17">
        <v>2080505</v>
      </c>
      <c r="B12" s="18" t="s">
        <v>463</v>
      </c>
      <c r="C12" s="19">
        <f t="shared" si="1"/>
        <v>13</v>
      </c>
      <c r="D12" s="13">
        <v>13</v>
      </c>
      <c r="E12" s="20"/>
      <c r="F12" s="21"/>
      <c r="G12" s="21"/>
      <c r="H12" s="21"/>
    </row>
    <row r="13" ht="29.25" customHeight="1" spans="1:8">
      <c r="A13" s="16">
        <v>2080506</v>
      </c>
      <c r="B13" s="16" t="s">
        <v>348</v>
      </c>
      <c r="C13" s="19">
        <f t="shared" si="1"/>
        <v>5.2</v>
      </c>
      <c r="D13" s="13">
        <v>5.2</v>
      </c>
      <c r="E13" s="20"/>
      <c r="F13" s="21"/>
      <c r="G13" s="21"/>
      <c r="H13" s="21"/>
    </row>
    <row r="14" ht="29.25" customHeight="1" spans="1:8">
      <c r="A14" s="16">
        <v>2080599</v>
      </c>
      <c r="B14" s="16" t="s">
        <v>349</v>
      </c>
      <c r="C14" s="19">
        <f t="shared" ref="C14:C23" si="2">SUM(D14:H14)</f>
        <v>7.47</v>
      </c>
      <c r="D14" s="13">
        <v>7.47</v>
      </c>
      <c r="E14" s="20"/>
      <c r="F14" s="21"/>
      <c r="G14" s="21"/>
      <c r="H14" s="21"/>
    </row>
    <row r="15" ht="29.25" customHeight="1" spans="1:8">
      <c r="A15" s="16">
        <v>210</v>
      </c>
      <c r="B15" s="16" t="s">
        <v>350</v>
      </c>
      <c r="C15" s="19">
        <f t="shared" si="2"/>
        <v>7.61</v>
      </c>
      <c r="D15" s="13">
        <v>7.61</v>
      </c>
      <c r="E15" s="20"/>
      <c r="F15" s="21"/>
      <c r="G15" s="21"/>
      <c r="H15" s="21"/>
    </row>
    <row r="16" ht="29.25" customHeight="1" spans="1:8">
      <c r="A16" s="16">
        <v>2101101</v>
      </c>
      <c r="B16" s="16" t="s">
        <v>351</v>
      </c>
      <c r="C16" s="12">
        <f t="shared" si="2"/>
        <v>3.85</v>
      </c>
      <c r="D16" s="12">
        <v>3.85</v>
      </c>
      <c r="E16" s="12"/>
      <c r="F16" s="21"/>
      <c r="G16" s="21"/>
      <c r="H16" s="21"/>
    </row>
    <row r="17" ht="29.25" customHeight="1" spans="1:8">
      <c r="A17" s="16">
        <v>2101102</v>
      </c>
      <c r="B17" s="16" t="s">
        <v>352</v>
      </c>
      <c r="C17" s="12">
        <f t="shared" si="2"/>
        <v>2.32</v>
      </c>
      <c r="D17" s="12">
        <v>2.32</v>
      </c>
      <c r="E17" s="12"/>
      <c r="F17" s="21"/>
      <c r="G17" s="21"/>
      <c r="H17" s="21"/>
    </row>
    <row r="18" ht="29.25" customHeight="1" spans="1:8">
      <c r="A18" s="16">
        <v>2101103</v>
      </c>
      <c r="B18" s="16" t="s">
        <v>353</v>
      </c>
      <c r="C18" s="12">
        <f t="shared" si="2"/>
        <v>0.8</v>
      </c>
      <c r="D18" s="12">
        <v>0.8</v>
      </c>
      <c r="E18" s="12"/>
      <c r="F18" s="21"/>
      <c r="G18" s="21"/>
      <c r="H18" s="21"/>
    </row>
    <row r="19" ht="29.25" customHeight="1" spans="1:8">
      <c r="A19" s="16">
        <v>2101199</v>
      </c>
      <c r="B19" s="16" t="s">
        <v>354</v>
      </c>
      <c r="C19" s="12">
        <f t="shared" si="2"/>
        <v>0.64</v>
      </c>
      <c r="D19" s="12">
        <v>0.64</v>
      </c>
      <c r="E19" s="12"/>
      <c r="F19" s="21"/>
      <c r="G19" s="21"/>
      <c r="H19" s="21"/>
    </row>
    <row r="20" ht="29.25" customHeight="1" spans="1:8">
      <c r="A20" s="16">
        <v>221</v>
      </c>
      <c r="B20" s="16" t="s">
        <v>355</v>
      </c>
      <c r="C20" s="12">
        <f t="shared" si="2"/>
        <v>7.8</v>
      </c>
      <c r="D20" s="12">
        <v>7.8</v>
      </c>
      <c r="E20" s="12"/>
      <c r="F20" s="21"/>
      <c r="G20" s="21"/>
      <c r="H20" s="21"/>
    </row>
    <row r="21" ht="29.25" customHeight="1" spans="1:8">
      <c r="A21" s="22" t="s">
        <v>356</v>
      </c>
      <c r="B21" s="23" t="s">
        <v>357</v>
      </c>
      <c r="C21" s="12">
        <f t="shared" si="2"/>
        <v>7.8</v>
      </c>
      <c r="D21" s="12">
        <v>7.8</v>
      </c>
      <c r="E21" s="12"/>
      <c r="F21" s="21"/>
      <c r="G21" s="21"/>
      <c r="H21" s="21"/>
    </row>
    <row r="22" ht="29.25" customHeight="1" spans="1:8">
      <c r="A22" s="12"/>
      <c r="B22" s="12"/>
      <c r="C22" s="12">
        <f t="shared" si="2"/>
        <v>0</v>
      </c>
      <c r="D22" s="12"/>
      <c r="E22" s="12"/>
      <c r="F22" s="21"/>
      <c r="G22" s="21"/>
      <c r="H22" s="21"/>
    </row>
    <row r="23" ht="18.75" customHeight="1" spans="1:8">
      <c r="A23" s="3"/>
      <c r="B23" s="3"/>
      <c r="C23" s="3"/>
      <c r="D23" s="3"/>
      <c r="E23" s="3"/>
      <c r="F23" s="3"/>
      <c r="G23" s="3"/>
      <c r="H23" s="3"/>
    </row>
    <row r="24" ht="18.75" customHeight="1" spans="1:8">
      <c r="A24" s="3"/>
      <c r="B24" s="3"/>
      <c r="C24" s="3"/>
      <c r="D24" s="3"/>
      <c r="E24" s="3"/>
      <c r="F24" s="3"/>
      <c r="G24" s="3"/>
      <c r="H24" s="3"/>
    </row>
    <row r="25" customHeight="1" spans="1:8">
      <c r="A25" s="3"/>
      <c r="B25" s="3"/>
      <c r="D25" s="3"/>
      <c r="E25" s="3"/>
      <c r="F25" s="3"/>
      <c r="G25" s="3"/>
      <c r="H25" s="3"/>
    </row>
    <row r="26" customHeight="1" spans="1:9">
      <c r="A26" s="3"/>
      <c r="B26" s="3"/>
      <c r="D26" s="3"/>
      <c r="E26" s="3"/>
      <c r="F26" s="3"/>
      <c r="G26" s="3"/>
      <c r="H26" s="3"/>
      <c r="I26" s="3"/>
    </row>
    <row r="27" customHeight="1" spans="1:8">
      <c r="A27" s="3"/>
      <c r="B27" s="3"/>
      <c r="D27" s="3"/>
      <c r="E27" s="3"/>
      <c r="F27" s="3"/>
      <c r="G27" s="3"/>
      <c r="H27" s="3"/>
    </row>
    <row r="28" customHeight="1" spans="1:7">
      <c r="A28" s="3"/>
      <c r="B28" s="3"/>
      <c r="D28" s="3"/>
      <c r="E28" s="3"/>
      <c r="F28" s="3"/>
      <c r="G28" s="3"/>
    </row>
    <row r="29" customHeight="1" spans="1:9">
      <c r="A29" s="3"/>
      <c r="B29" s="3"/>
      <c r="C29" s="3"/>
      <c r="D29" s="3"/>
      <c r="E29" s="3"/>
      <c r="F29" s="3"/>
      <c r="G29" s="3"/>
      <c r="I29" s="3"/>
    </row>
    <row r="30" customHeight="1" spans="2:8">
      <c r="B30" s="3"/>
      <c r="F30" s="3"/>
      <c r="G30" s="3"/>
      <c r="H30" s="3"/>
    </row>
  </sheetData>
  <mergeCells count="1">
    <mergeCell ref="A6:B6"/>
  </mergeCells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刘涛</cp:lastModifiedBy>
  <dcterms:created xsi:type="dcterms:W3CDTF">2015-06-05T18:19:00Z</dcterms:created>
  <dcterms:modified xsi:type="dcterms:W3CDTF">2022-07-01T03:23:05Z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A858FE6782024F3BB3066149B4DA7E28</vt:lpwstr>
  </property>
</Properties>
</file>