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绩效表一" sheetId="13" r:id="rId11"/>
    <sheet name="绩效表二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一般公共预算财政基本支出'!$A$1:$E$40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部门收支总表'!$A$1:$D$36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concurrentCalc="0"/>
</workbook>
</file>

<file path=xl/sharedStrings.xml><?xml version="1.0" encoding="utf-8"?>
<sst xmlns="http://schemas.openxmlformats.org/spreadsheetml/2006/main" count="1470" uniqueCount="544">
  <si>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</si>
  <si>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</si>
  <si>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</si>
  <si>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</si>
  <si>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</si>
  <si>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</si>
  <si>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</si>
  <si>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</si>
  <si>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</si>
  <si>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</si>
  <si>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</si>
  <si>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</si>
  <si>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</si>
  <si>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</si>
  <si>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</si>
  <si>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</si>
  <si>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</si>
  <si>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</si>
  <si>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</si>
  <si>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</si>
  <si>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</si>
  <si>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</si>
  <si>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</si>
  <si>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</si>
  <si>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</si>
  <si>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</si>
  <si>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</si>
  <si>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</si>
  <si>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</si>
  <si>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</si>
  <si>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</si>
  <si>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</si>
  <si>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</si>
  <si>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</si>
  <si>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</si>
  <si>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</si>
  <si>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</si>
  <si>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</si>
  <si>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</si>
  <si>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</si>
  <si>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</si>
  <si>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</si>
  <si>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</si>
  <si>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</si>
  <si>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</si>
  <si>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</si>
  <si>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</si>
  <si>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</si>
  <si>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</si>
  <si>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</si>
  <si>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</si>
  <si>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</si>
  <si>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</si>
  <si>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</si>
  <si>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</si>
  <si>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</si>
  <si>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</si>
  <si>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</si>
  <si>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</si>
  <si>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</si>
  <si>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</si>
  <si>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</si>
  <si>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</si>
  <si>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</si>
  <si>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</si>
  <si>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</si>
  <si>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</si>
  <si>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</si>
  <si>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</si>
  <si>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</si>
  <si>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</si>
  <si>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</si>
  <si>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</si>
  <si>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</si>
  <si>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</si>
  <si>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</si>
  <si>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</si>
  <si>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</si>
  <si>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</si>
  <si>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</si>
  <si>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</si>
  <si>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</si>
  <si>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</si>
  <si>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</si>
  <si>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</si>
  <si>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</si>
  <si>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</si>
  <si>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</si>
  <si>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</si>
  <si>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</si>
  <si>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</si>
  <si>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</si>
  <si>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</si>
  <si>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</si>
  <si>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</si>
  <si>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</si>
  <si>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</si>
  <si>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</si>
  <si>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</si>
  <si>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</si>
  <si>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</si>
  <si>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</si>
  <si>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</si>
  <si>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</si>
  <si>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</si>
  <si>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</si>
  <si>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</si>
  <si>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</si>
  <si>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</si>
  <si>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</si>
  <si>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</si>
  <si>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</si>
  <si>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</si>
  <si>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</si>
  <si>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</si>
  <si>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</si>
  <si>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</si>
  <si>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</si>
  <si>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</si>
  <si>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</si>
  <si>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</si>
  <si>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</si>
  <si>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</si>
  <si>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</si>
  <si>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</si>
  <si>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</si>
  <si>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</si>
  <si>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</si>
  <si>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</si>
  <si>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</si>
  <si>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</si>
  <si>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</si>
  <si>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</si>
  <si>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</si>
  <si>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</si>
  <si>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</si>
  <si>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</si>
  <si>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</si>
  <si>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</si>
  <si>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</si>
  <si>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</si>
  <si>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</si>
  <si>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</si>
  <si>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</si>
  <si>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</si>
  <si>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</si>
  <si>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</si>
  <si>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</si>
  <si>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</si>
  <si>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</si>
  <si>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</si>
  <si>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</si>
  <si>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</si>
  <si>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</si>
  <si>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</si>
  <si>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</si>
  <si>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</si>
  <si>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</si>
  <si>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</si>
  <si>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</si>
  <si>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</si>
  <si>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</si>
  <si>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</si>
  <si>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</si>
  <si>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</si>
  <si>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</si>
  <si>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</si>
  <si>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</si>
  <si>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</si>
  <si>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</si>
  <si>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</si>
  <si>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</si>
  <si>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</si>
  <si>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</si>
  <si>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</si>
  <si>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</si>
  <si>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</si>
  <si>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</si>
  <si>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</si>
  <si>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</si>
  <si>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</si>
  <si>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</si>
  <si>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</si>
  <si>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</si>
  <si>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</si>
  <si>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</si>
  <si>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</si>
  <si>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</si>
  <si>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</si>
  <si>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</si>
  <si>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</si>
  <si>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</si>
  <si>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</si>
  <si>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</si>
  <si>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</si>
  <si>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</si>
  <si>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</si>
  <si>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</si>
  <si>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</si>
  <si>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</si>
  <si>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</si>
  <si>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</si>
  <si>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</si>
  <si>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</si>
  <si>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</si>
  <si>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</si>
  <si>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</si>
  <si>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</si>
  <si>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</si>
  <si>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</si>
  <si>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</si>
  <si>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</si>
  <si>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</si>
  <si>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</si>
  <si>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</si>
  <si>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</si>
  <si>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</si>
  <si>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</si>
  <si>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</si>
  <si>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</si>
  <si>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</si>
  <si>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</si>
  <si>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</si>
  <si>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</si>
  <si>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</si>
  <si>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</si>
  <si>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</si>
  <si>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</si>
  <si>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</si>
  <si>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</si>
  <si>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</si>
  <si>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</si>
  <si>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</si>
  <si>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</si>
  <si>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</si>
  <si>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</si>
  <si>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</si>
  <si>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</si>
  <si>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</si>
  <si>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</si>
  <si>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</si>
  <si>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</si>
  <si>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</si>
  <si>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</si>
  <si>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</si>
  <si>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</si>
  <si>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</si>
  <si>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</si>
  <si>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</si>
  <si>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</si>
  <si>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</si>
  <si>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</si>
  <si>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</si>
  <si>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</si>
  <si>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</si>
  <si>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</si>
  <si>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</si>
  <si>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</si>
  <si>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</si>
  <si>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</si>
  <si>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</si>
  <si>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</si>
  <si>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</si>
  <si>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</si>
  <si>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</si>
  <si>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</si>
  <si>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</si>
  <si>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</si>
  <si>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</si>
  <si>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</si>
  <si>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</si>
  <si>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</si>
  <si>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</si>
  <si>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</si>
  <si>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</si>
  <si>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</si>
  <si>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</si>
  <si>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</si>
  <si>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</si>
  <si>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</si>
  <si>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</si>
  <si>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</si>
  <si>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</si>
  <si>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</si>
  <si>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</si>
  <si>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</si>
  <si>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</si>
  <si>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</si>
  <si>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</si>
  <si>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</si>
  <si>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</si>
  <si>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</si>
  <si>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</si>
  <si>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</si>
  <si>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</si>
  <si>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</si>
  <si>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</si>
  <si>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</si>
  <si>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</si>
  <si>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</si>
  <si>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</si>
  <si>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</si>
  <si>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</si>
  <si>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</si>
  <si>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</si>
  <si>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</si>
  <si>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</si>
  <si>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</si>
  <si>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</si>
  <si>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</si>
  <si>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</si>
  <si>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</si>
  <si>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中共重庆市綦江区委宣传部财政拨款收支总表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</si>
  <si>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</si>
  <si>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</si>
  <si>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</si>
  <si>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</si>
  <si>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</si>
  <si>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</si>
  <si>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</si>
  <si>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</si>
  <si>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</si>
  <si>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</si>
  <si>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</si>
  <si>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</si>
  <si>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</si>
  <si>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</si>
  <si>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</si>
  <si>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</si>
  <si>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</si>
  <si>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</si>
  <si>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</si>
  <si>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中共重庆市綦江区委宣传部一般公共预算财政拨款支出预算表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</si>
  <si>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</si>
  <si>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</si>
  <si>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</si>
  <si>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</si>
  <si>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</si>
  <si>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</si>
  <si>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</si>
  <si>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</si>
  <si>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</si>
  <si>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20133</t>
  </si>
  <si>
    <t xml:space="preserve">  宣传事务</t>
  </si>
  <si>
    <t>2013301</t>
  </si>
  <si>
    <t xml:space="preserve">    行政运行</t>
  </si>
  <si>
    <t>2013302</t>
  </si>
  <si>
    <t xml:space="preserve">    一般行政管理事务</t>
  </si>
  <si>
    <t xml:space="preserve">    2013350</t>
  </si>
  <si>
    <t xml:space="preserve">    事业运行</t>
  </si>
  <si>
    <t>2013399</t>
  </si>
  <si>
    <t>其它宣传事务支出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</si>
  <si>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</si>
  <si>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</si>
  <si>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</si>
  <si>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</si>
  <si>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</si>
  <si>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</si>
  <si>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</si>
  <si>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</si>
  <si>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</si>
  <si>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</si>
  <si>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</si>
  <si>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</si>
  <si>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</si>
  <si>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</si>
  <si>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</si>
  <si>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</si>
  <si>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</si>
  <si>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</si>
  <si>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</si>
  <si>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</si>
  <si>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</si>
  <si>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</si>
  <si>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</si>
  <si>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</si>
  <si>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</si>
  <si>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</si>
  <si>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</si>
  <si>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</si>
  <si>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</si>
  <si>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</si>
  <si>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中共重庆市綦江区委宣传部一般公共预算财政拨款基本支出预算表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</si>
  <si>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</si>
  <si>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</si>
  <si>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</si>
  <si>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</si>
  <si>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</si>
  <si>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</si>
  <si>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</si>
  <si>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</si>
  <si>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</si>
  <si>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</si>
  <si>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</si>
  <si>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</si>
  <si>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</si>
  <si>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</si>
  <si>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</si>
  <si>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</si>
  <si>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</si>
  <si>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</si>
  <si>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</si>
  <si>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</si>
  <si>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</si>
  <si>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</si>
  <si>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</si>
  <si>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</si>
  <si>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</si>
  <si>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</si>
  <si>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</si>
  <si>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</si>
  <si>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</si>
  <si>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</si>
  <si>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</si>
  <si>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</si>
  <si>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</si>
  <si>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</si>
  <si>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</si>
  <si>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</si>
  <si>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</si>
  <si>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</si>
  <si>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</si>
  <si>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</si>
  <si>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</si>
  <si>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</si>
  <si>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</si>
  <si>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</si>
  <si>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</si>
  <si>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</si>
  <si>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</si>
  <si>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</si>
  <si>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</si>
  <si>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</si>
  <si>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</si>
  <si>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</si>
  <si>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</si>
  <si>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</si>
  <si>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</si>
  <si>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</si>
  <si>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</si>
  <si>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</si>
  <si>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</si>
  <si>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</si>
  <si>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</si>
  <si>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</si>
  <si>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</si>
  <si>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</si>
  <si>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</si>
  <si>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</si>
  <si>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</si>
  <si>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</si>
  <si>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</si>
  <si>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</si>
  <si>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</si>
  <si>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</si>
  <si>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中共重庆市綦江区委宣传部一般公共预算“三公”经费支出表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</si>
  <si>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</si>
  <si>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</si>
  <si>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</si>
  <si>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</si>
  <si>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</si>
  <si>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</si>
  <si>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中共重庆市綦江区委宣传部政府性基金预算支出表</t>
  </si>
  <si>
    <t>本年政府性基金预算财政拨款支出</t>
  </si>
  <si>
    <t>（备注：本单位无政府性基金收支，故此表无数据。）</t>
  </si>
  <si>
    <t>表6</t>
  </si>
  <si>
    <t>中共重庆市綦江区委宣传部部门收支总表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</si>
  <si>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</si>
  <si>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</si>
  <si>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</si>
  <si>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</si>
  <si>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</si>
  <si>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</si>
  <si>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</si>
  <si>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</si>
  <si>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</si>
  <si>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</si>
  <si>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</si>
  <si>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</si>
  <si>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</si>
  <si>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</si>
  <si>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中共重庆市綦江区委宣传部部门收入总表</t>
  </si>
  <si>
    <t>科目</t>
  </si>
  <si>
    <t>非教育收费收入预算</t>
  </si>
  <si>
    <t>教育收费收预算入</t>
  </si>
  <si>
    <t>表8</t>
  </si>
  <si>
    <t>中共重庆市綦江区委宣传部部门支出总表</t>
  </si>
  <si>
    <t>上缴上级支出</t>
  </si>
  <si>
    <t>事业单位经营支出</t>
  </si>
  <si>
    <t>对下级单位补助支出</t>
  </si>
  <si>
    <t>表9</t>
  </si>
  <si>
    <t>中共重庆市綦江区委宣传部政府采购预算明细表</t>
  </si>
  <si>
    <t>教育收费收入预算</t>
  </si>
  <si>
    <t>货物类</t>
  </si>
  <si>
    <t>服务类</t>
  </si>
  <si>
    <t>工程类</t>
  </si>
  <si>
    <t>2020年区级重点专项资金绩效目标表（一级项目）</t>
  </si>
  <si>
    <t>编制单位：中共重庆市綦江区委宣传部</t>
  </si>
  <si>
    <t/>
  </si>
  <si>
    <t>专项资金名称</t>
  </si>
  <si>
    <t>对内对外宣传经费</t>
  </si>
  <si>
    <t>业务主管部门</t>
  </si>
  <si>
    <t>2020年预算</t>
  </si>
  <si>
    <t>市级支出</t>
  </si>
  <si>
    <t>补助区县</t>
  </si>
  <si>
    <t>项目概况</t>
  </si>
  <si>
    <t>根据中央、市委的决策部署，围绕区委区政府中心工作，壮大全区主流舆论阵地，做好对内对外新闻宣传工作，提升綦江城市形象，开展正面新闻发布工作，做好负面舆情的有效引导和处置等。</t>
  </si>
  <si>
    <t>立项依据</t>
  </si>
  <si>
    <t>根据《中国共产党宣传工作条例》，全市和区宣传思想文化工作要点等。</t>
  </si>
  <si>
    <t>项目当年绩效目标</t>
  </si>
  <si>
    <t>完成市委宣传部对我区的对内对外的宣传考核，主流舆论阵地得到加强，对外新闻宣传的数量和质量明显提高，新闻发布制度更加完善，有效降低负面舆情的影响，綦江的知名度和美誉度不断提高。</t>
  </si>
  <si>
    <t>绩效指标</t>
  </si>
  <si>
    <t>指标</t>
  </si>
  <si>
    <t>指标权重</t>
  </si>
  <si>
    <t>计量单位</t>
  </si>
  <si>
    <t>指标值</t>
  </si>
  <si>
    <t>区外报纸、电视、网络以及新媒体上稿量</t>
  </si>
  <si>
    <t>次</t>
  </si>
  <si>
    <t>≥10000条次</t>
  </si>
  <si>
    <t>新闻发布会</t>
  </si>
  <si>
    <t>场</t>
  </si>
  <si>
    <t>≥6场</t>
  </si>
  <si>
    <t>中央、市级主流媒体重要时段、重要版面上稿提升</t>
  </si>
  <si>
    <t>≥20条次</t>
  </si>
  <si>
    <t>统一思想共识、凝聚发展力量，提升綦江知名度和美誉度</t>
  </si>
  <si>
    <t>%</t>
  </si>
  <si>
    <t>≥95</t>
  </si>
  <si>
    <t>资金使用范围、标准符合率</t>
  </si>
  <si>
    <t>重大事项纳入部务会讨论率</t>
  </si>
  <si>
    <t>资金支出流程符合内部控制制度</t>
  </si>
  <si>
    <t>志愿者服务专项经费</t>
  </si>
  <si>
    <t>全区大型新时代文明实践活动不少于2场，每个试点村镇（4镇9村）开展新时代文明实践活动不少于4场；在城区重点路口设置26个文明劝导志愿服务岗位，常态化开展文明劝导，在上下班高峰时期每天坚持开展定点劝导，聘请民间志愿服务组织，对文明城区创建、乡风文明工作等进行调查暗访 。</t>
  </si>
  <si>
    <t>《关于支持和发展志愿服务组织的实施意见》(渝文明办〔2018〕2号)
《綦江区建设新时代文明实践中心试点工作方案》（綦江委办发〔2019〕38号）</t>
  </si>
  <si>
    <t xml:space="preserve">全力推进綦江区新时代文明实践中心试点建设，助推全区中心工作；加强文明素质引导，在成功创建为重庆市文明城区的基础上，逐步巩固提升，谋划启动全国文明城区创建工作         </t>
  </si>
  <si>
    <t>新时代文明实践活动不少于2场，每个试点村镇（4镇9村）开展新时代文明实践活动不少于4场</t>
  </si>
  <si>
    <t>在城区重点路口设置26个文明劝导志愿服务岗位，常态化开展文明劝导</t>
  </si>
  <si>
    <t>个</t>
  </si>
  <si>
    <t>≥26</t>
  </si>
  <si>
    <t>广大市民在志愿者的劝导下，文明意识逐步加强，广大市民也自觉摒弃不文明交通陋习，缓解了城区各交通路口安全</t>
  </si>
  <si>
    <t>区级新时代文明实践志愿服务活动上下半年各1场，试点村镇（4镇9村）结合实际创新开展新时代文明实践活动</t>
  </si>
  <si>
    <t>≥2</t>
  </si>
  <si>
    <t>群众满意度</t>
  </si>
  <si>
    <t>≥85</t>
  </si>
  <si>
    <t>资金支出流程符合财务管理制度和收支管理制度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</si>
</sst>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0_);[Red]\(0\)"/>
    <numFmt numFmtId="178" formatCode="#,##0.00_ "/>
  </numFmts>
  <fonts count="45">
    <font>
      <sz val="11"/>
      <color theme="1"/>
      <name val="等线"/>
      <charset val="134"/>
    </font>
    <font>
      <sz val="10"/>
      <name val="Arial"/>
      <charset val="134"/>
    </font>
    <font>
      <sz val="11"/>
      <color indexed="8"/>
      <name val="等线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7" borderId="2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8" borderId="22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1" fillId="22" borderId="25" applyNumberFormat="0" applyAlignment="0" applyProtection="0">
      <alignment vertical="center"/>
    </xf>
    <xf numFmtId="0" fontId="42" fillId="22" borderId="21" applyNumberFormat="0" applyAlignment="0" applyProtection="0">
      <alignment vertical="center"/>
    </xf>
    <xf numFmtId="0" fontId="43" fillId="23" borderId="26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" fillId="0" borderId="0"/>
    <xf numFmtId="0" fontId="12" fillId="0" borderId="0"/>
    <xf numFmtId="0" fontId="12" fillId="0" borderId="0"/>
    <xf numFmtId="0" fontId="0" fillId="0" borderId="0">
      <alignment vertical="center"/>
    </xf>
  </cellStyleXfs>
  <cellXfs count="172">
    <xf numFmtId="0" fontId="0" fillId="0" borderId="0" xfId="0"/>
    <xf numFmtId="0" fontId="1" fillId="0" borderId="0" xfId="50" applyAlignment="1">
      <alignment vertical="center"/>
    </xf>
    <xf numFmtId="0" fontId="2" fillId="0" borderId="0" xfId="21">
      <alignment vertical="center"/>
    </xf>
    <xf numFmtId="0" fontId="3" fillId="0" borderId="0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0" xfId="50" applyFont="1" applyFill="1" applyBorder="1" applyAlignment="1">
      <alignment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  <xf numFmtId="177" fontId="5" fillId="0" borderId="3" xfId="50" applyNumberFormat="1" applyFont="1" applyFill="1" applyBorder="1" applyAlignment="1">
      <alignment horizontal="center" vertical="center"/>
    </xf>
    <xf numFmtId="177" fontId="5" fillId="0" borderId="4" xfId="50" applyNumberFormat="1" applyFont="1" applyFill="1" applyBorder="1" applyAlignment="1">
      <alignment horizontal="center" vertical="center"/>
    </xf>
    <xf numFmtId="49" fontId="5" fillId="0" borderId="3" xfId="50" applyNumberFormat="1" applyFont="1" applyFill="1" applyBorder="1" applyAlignment="1">
      <alignment horizontal="left" vertical="center" wrapText="1"/>
    </xf>
    <xf numFmtId="0" fontId="4" fillId="0" borderId="5" xfId="50" applyFont="1" applyFill="1" applyBorder="1" applyAlignment="1">
      <alignment horizontal="center" vertical="center" wrapText="1"/>
    </xf>
    <xf numFmtId="0" fontId="4" fillId="0" borderId="6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0" fontId="5" fillId="0" borderId="5" xfId="50" applyFont="1" applyFill="1" applyBorder="1" applyAlignment="1">
      <alignment horizontal="center" vertical="center"/>
    </xf>
    <xf numFmtId="0" fontId="5" fillId="0" borderId="6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/>
    </xf>
    <xf numFmtId="49" fontId="5" fillId="0" borderId="3" xfId="50" applyNumberFormat="1" applyFont="1" applyFill="1" applyBorder="1" applyAlignment="1">
      <alignment horizontal="center" vertical="center" wrapText="1"/>
    </xf>
    <xf numFmtId="0" fontId="0" fillId="0" borderId="0" xfId="53">
      <alignment vertical="center"/>
    </xf>
    <xf numFmtId="0" fontId="0" fillId="0" borderId="0" xfId="0" applyFill="1"/>
    <xf numFmtId="0" fontId="6" fillId="0" borderId="0" xfId="51" applyNumberFormat="1" applyFont="1" applyFill="1" applyAlignment="1" applyProtection="1">
      <alignment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52" applyNumberFormat="1" applyFont="1" applyFill="1" applyBorder="1" applyAlignment="1" applyProtection="1">
      <alignment horizontal="center" vertical="center" wrapText="1"/>
    </xf>
    <xf numFmtId="0" fontId="11" fillId="0" borderId="7" xfId="51" applyFont="1" applyFill="1" applyBorder="1" applyAlignment="1">
      <alignment horizontal="left" vertical="center"/>
    </xf>
    <xf numFmtId="0" fontId="0" fillId="0" borderId="7" xfId="0" applyBorder="1"/>
    <xf numFmtId="0" fontId="11" fillId="0" borderId="7" xfId="51" applyFont="1" applyFill="1" applyBorder="1" applyAlignment="1">
      <alignment horizontal="left" vertical="center" indent="2"/>
    </xf>
    <xf numFmtId="0" fontId="12" fillId="0" borderId="0" xfId="52"/>
    <xf numFmtId="0" fontId="6" fillId="0" borderId="0" xfId="52" applyNumberFormat="1" applyFont="1" applyFill="1" applyAlignment="1" applyProtection="1">
      <alignment horizontal="left" vertical="center"/>
    </xf>
    <xf numFmtId="0" fontId="12" fillId="0" borderId="0" xfId="52" applyFill="1"/>
    <xf numFmtId="0" fontId="13" fillId="0" borderId="0" xfId="52" applyNumberFormat="1" applyFont="1" applyFill="1" applyAlignment="1" applyProtection="1">
      <alignment horizontal="centerContinuous"/>
    </xf>
    <xf numFmtId="0" fontId="12" fillId="0" borderId="0" xfId="52" applyAlignment="1">
      <alignment horizontal="centerContinuous"/>
    </xf>
    <xf numFmtId="0" fontId="14" fillId="0" borderId="0" xfId="52" applyNumberFormat="1" applyFont="1" applyFill="1" applyAlignment="1" applyProtection="1">
      <alignment horizontal="centerContinuous"/>
    </xf>
    <xf numFmtId="0" fontId="14" fillId="0" borderId="0" xfId="52" applyFont="1" applyFill="1" applyAlignment="1">
      <alignment horizontal="centerContinuous"/>
    </xf>
    <xf numFmtId="0" fontId="12" fillId="0" borderId="0" xfId="52" applyFill="1" applyAlignment="1">
      <alignment horizontal="centerContinuous"/>
    </xf>
    <xf numFmtId="0" fontId="15" fillId="0" borderId="0" xfId="52" applyFont="1"/>
    <xf numFmtId="0" fontId="15" fillId="0" borderId="0" xfId="52" applyFont="1" applyFill="1"/>
    <xf numFmtId="0" fontId="15" fillId="0" borderId="0" xfId="52" applyFont="1" applyAlignment="1">
      <alignment horizontal="right"/>
    </xf>
    <xf numFmtId="0" fontId="10" fillId="0" borderId="8" xfId="52" applyNumberFormat="1" applyFont="1" applyFill="1" applyBorder="1" applyAlignment="1" applyProtection="1">
      <alignment horizontal="center" vertical="center" wrapText="1"/>
    </xf>
    <xf numFmtId="0" fontId="12" fillId="0" borderId="7" xfId="52" applyBorder="1"/>
    <xf numFmtId="0" fontId="10" fillId="0" borderId="7" xfId="52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49" fontId="15" fillId="0" borderId="7" xfId="0" applyNumberFormat="1" applyFont="1" applyFill="1" applyBorder="1" applyAlignment="1" applyProtection="1">
      <alignment horizontal="center" vertical="center"/>
    </xf>
    <xf numFmtId="4" fontId="15" fillId="0" borderId="9" xfId="52" applyNumberFormat="1" applyFont="1" applyFill="1" applyBorder="1" applyAlignment="1" applyProtection="1">
      <alignment horizontal="right" vertical="center" wrapText="1"/>
    </xf>
    <xf numFmtId="49" fontId="15" fillId="0" borderId="7" xfId="0" applyNumberFormat="1" applyFont="1" applyFill="1" applyBorder="1" applyAlignment="1" applyProtection="1">
      <alignment vertical="center"/>
    </xf>
    <xf numFmtId="176" fontId="15" fillId="0" borderId="7" xfId="0" applyNumberFormat="1" applyFont="1" applyFill="1" applyBorder="1" applyAlignment="1" applyProtection="1">
      <alignment vertical="center"/>
    </xf>
    <xf numFmtId="0" fontId="12" fillId="0" borderId="7" xfId="52" applyFill="1" applyBorder="1"/>
    <xf numFmtId="49" fontId="15" fillId="0" borderId="9" xfId="0" applyNumberFormat="1" applyFont="1" applyFill="1" applyBorder="1" applyAlignment="1" applyProtection="1">
      <alignment vertical="center"/>
    </xf>
    <xf numFmtId="0" fontId="6" fillId="0" borderId="0" xfId="52" applyNumberFormat="1" applyFont="1" applyFill="1" applyAlignment="1" applyProtection="1">
      <alignment horizontal="centerContinuous"/>
    </xf>
    <xf numFmtId="0" fontId="10" fillId="0" borderId="0" xfId="52" applyNumberFormat="1" applyFont="1" applyFill="1" applyAlignment="1" applyProtection="1">
      <alignment horizontal="centerContinuous"/>
    </xf>
    <xf numFmtId="0" fontId="10" fillId="0" borderId="10" xfId="52" applyNumberFormat="1" applyFont="1" applyFill="1" applyBorder="1" applyAlignment="1" applyProtection="1">
      <alignment horizontal="center" vertical="center" wrapText="1"/>
    </xf>
    <xf numFmtId="0" fontId="10" fillId="0" borderId="11" xfId="52" applyNumberFormat="1" applyFont="1" applyFill="1" applyBorder="1" applyAlignment="1" applyProtection="1">
      <alignment horizontal="center" vertical="center" wrapText="1"/>
    </xf>
    <xf numFmtId="0" fontId="10" fillId="0" borderId="12" xfId="52" applyFont="1" applyBorder="1" applyAlignment="1">
      <alignment horizontal="center" vertical="center" wrapText="1"/>
    </xf>
    <xf numFmtId="0" fontId="10" fillId="0" borderId="12" xfId="52" applyFont="1" applyFill="1" applyBorder="1" applyAlignment="1">
      <alignment horizontal="center" vertical="center" wrapText="1"/>
    </xf>
    <xf numFmtId="4" fontId="15" fillId="0" borderId="10" xfId="52" applyNumberFormat="1" applyFont="1" applyFill="1" applyBorder="1" applyAlignment="1" applyProtection="1">
      <alignment horizontal="right" vertical="center" wrapText="1"/>
    </xf>
    <xf numFmtId="4" fontId="15" fillId="0" borderId="13" xfId="52" applyNumberFormat="1" applyFont="1" applyFill="1" applyBorder="1" applyAlignment="1" applyProtection="1">
      <alignment horizontal="right" vertical="center" wrapText="1"/>
    </xf>
    <xf numFmtId="4" fontId="15" fillId="0" borderId="7" xfId="52" applyNumberFormat="1" applyFont="1" applyFill="1" applyBorder="1" applyAlignment="1" applyProtection="1">
      <alignment horizontal="right" vertical="center" wrapText="1"/>
    </xf>
    <xf numFmtId="4" fontId="15" fillId="0" borderId="11" xfId="52" applyNumberFormat="1" applyFont="1" applyFill="1" applyBorder="1" applyAlignment="1" applyProtection="1">
      <alignment horizontal="right" vertical="center" wrapText="1"/>
    </xf>
    <xf numFmtId="0" fontId="16" fillId="0" borderId="0" xfId="52" applyFont="1" applyFill="1" applyAlignment="1">
      <alignment horizontal="right"/>
    </xf>
    <xf numFmtId="0" fontId="15" fillId="0" borderId="14" xfId="52" applyNumberFormat="1" applyFont="1" applyFill="1" applyBorder="1" applyAlignment="1" applyProtection="1">
      <alignment horizontal="right"/>
    </xf>
    <xf numFmtId="0" fontId="10" fillId="0" borderId="9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6" fillId="0" borderId="0" xfId="52" applyFont="1" applyAlignment="1">
      <alignment horizontal="right"/>
    </xf>
    <xf numFmtId="0" fontId="13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" vertical="center"/>
    </xf>
    <xf numFmtId="0" fontId="15" fillId="0" borderId="0" xfId="52" applyFont="1" applyFill="1" applyAlignment="1">
      <alignment vertical="center"/>
    </xf>
    <xf numFmtId="0" fontId="10" fillId="0" borderId="9" xfId="52" applyNumberFormat="1" applyFont="1" applyFill="1" applyBorder="1" applyAlignment="1" applyProtection="1">
      <alignment horizontal="center" vertical="center"/>
    </xf>
    <xf numFmtId="0" fontId="10" fillId="0" borderId="9" xfId="52" applyNumberFormat="1" applyFont="1" applyFill="1" applyBorder="1" applyAlignment="1" applyProtection="1">
      <alignment horizontal="centerContinuous" vertical="center" wrapText="1"/>
    </xf>
    <xf numFmtId="0" fontId="15" fillId="0" borderId="15" xfId="52" applyFont="1" applyFill="1" applyBorder="1" applyAlignment="1">
      <alignment vertical="center"/>
    </xf>
    <xf numFmtId="4" fontId="15" fillId="0" borderId="12" xfId="52" applyNumberFormat="1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>
      <alignment vertical="center" wrapText="1"/>
    </xf>
    <xf numFmtId="4" fontId="15" fillId="0" borderId="16" xfId="52" applyNumberFormat="1" applyFont="1" applyBorder="1" applyAlignment="1">
      <alignment vertical="center" wrapText="1"/>
    </xf>
    <xf numFmtId="0" fontId="15" fillId="0" borderId="11" xfId="52" applyFont="1" applyBorder="1" applyAlignment="1">
      <alignment vertical="center"/>
    </xf>
    <xf numFmtId="4" fontId="15" fillId="0" borderId="10" xfId="52" applyNumberFormat="1" applyFont="1" applyBorder="1" applyAlignment="1">
      <alignment vertical="center" wrapText="1"/>
    </xf>
    <xf numFmtId="0" fontId="15" fillId="0" borderId="11" xfId="52" applyFont="1" applyBorder="1" applyAlignment="1">
      <alignment horizontal="left" vertical="center"/>
    </xf>
    <xf numFmtId="0" fontId="15" fillId="0" borderId="11" xfId="52" applyFont="1" applyFill="1" applyBorder="1" applyAlignment="1">
      <alignment vertical="center"/>
    </xf>
    <xf numFmtId="4" fontId="15" fillId="0" borderId="8" xfId="52" applyNumberFormat="1" applyFont="1" applyFill="1" applyBorder="1" applyAlignment="1" applyProtection="1">
      <alignment horizontal="right" vertical="center" wrapText="1"/>
    </xf>
    <xf numFmtId="0" fontId="15" fillId="0" borderId="16" xfId="0" applyFont="1" applyBorder="1" applyAlignment="1">
      <alignment vertical="center" wrapText="1"/>
    </xf>
    <xf numFmtId="0" fontId="15" fillId="0" borderId="10" xfId="52" applyFont="1" applyFill="1" applyBorder="1" applyAlignment="1">
      <alignment vertical="center" wrapText="1"/>
    </xf>
    <xf numFmtId="4" fontId="15" fillId="0" borderId="7" xfId="52" applyNumberFormat="1" applyFont="1" applyFill="1" applyBorder="1" applyAlignment="1">
      <alignment horizontal="right" vertical="center" wrapText="1"/>
    </xf>
    <xf numFmtId="0" fontId="15" fillId="0" borderId="10" xfId="52" applyFont="1" applyBorder="1" applyAlignment="1">
      <alignment vertical="center" wrapText="1"/>
    </xf>
    <xf numFmtId="0" fontId="15" fillId="0" borderId="7" xfId="52" applyFont="1" applyFill="1" applyBorder="1" applyAlignment="1">
      <alignment vertical="center"/>
    </xf>
    <xf numFmtId="0" fontId="15" fillId="0" borderId="7" xfId="52" applyFont="1" applyBorder="1"/>
    <xf numFmtId="0" fontId="15" fillId="0" borderId="7" xfId="52" applyFont="1" applyFill="1" applyBorder="1" applyAlignment="1">
      <alignment vertical="center" wrapText="1"/>
    </xf>
    <xf numFmtId="4" fontId="15" fillId="0" borderId="7" xfId="52" applyNumberFormat="1" applyFont="1" applyBorder="1" applyAlignment="1">
      <alignment vertical="center" wrapText="1"/>
    </xf>
    <xf numFmtId="0" fontId="15" fillId="0" borderId="7" xfId="52" applyNumberFormat="1" applyFont="1" applyFill="1" applyBorder="1" applyAlignment="1" applyProtection="1">
      <alignment horizontal="center" vertical="center"/>
    </xf>
    <xf numFmtId="4" fontId="15" fillId="0" borderId="8" xfId="52" applyNumberFormat="1" applyFont="1" applyFill="1" applyBorder="1" applyAlignment="1">
      <alignment horizontal="right" vertical="center" wrapText="1"/>
    </xf>
    <xf numFmtId="0" fontId="15" fillId="0" borderId="7" xfId="52" applyNumberFormat="1" applyFont="1" applyFill="1" applyBorder="1" applyAlignment="1" applyProtection="1">
      <alignment vertical="center" wrapText="1"/>
    </xf>
    <xf numFmtId="178" fontId="15" fillId="0" borderId="7" xfId="52" applyNumberFormat="1" applyFont="1" applyBorder="1" applyAlignment="1">
      <alignment vertical="center" wrapText="1"/>
    </xf>
    <xf numFmtId="0" fontId="15" fillId="0" borderId="7" xfId="52" applyFont="1" applyFill="1" applyBorder="1" applyAlignment="1">
      <alignment horizontal="center" vertical="center"/>
    </xf>
    <xf numFmtId="4" fontId="15" fillId="0" borderId="9" xfId="52" applyNumberFormat="1" applyFont="1" applyFill="1" applyBorder="1" applyAlignment="1">
      <alignment horizontal="right" vertical="center" wrapText="1"/>
    </xf>
    <xf numFmtId="0" fontId="17" fillId="0" borderId="0" xfId="52" applyFont="1" applyFill="1"/>
    <xf numFmtId="0" fontId="13" fillId="0" borderId="0" xfId="52" applyFont="1" applyFill="1" applyAlignment="1">
      <alignment horizontal="centerContinuous"/>
    </xf>
    <xf numFmtId="0" fontId="19" fillId="0" borderId="0" xfId="52" applyFont="1" applyAlignment="1">
      <alignment horizontal="centerContinuous"/>
    </xf>
    <xf numFmtId="0" fontId="10" fillId="0" borderId="0" xfId="52" applyFont="1" applyFill="1" applyAlignment="1">
      <alignment horizontal="centerContinuous"/>
    </xf>
    <xf numFmtId="0" fontId="10" fillId="0" borderId="0" xfId="52" applyFont="1" applyAlignment="1">
      <alignment horizontal="centerContinuous"/>
    </xf>
    <xf numFmtId="0" fontId="10" fillId="0" borderId="0" xfId="52" applyFont="1" applyAlignment="1">
      <alignment horizontal="right"/>
    </xf>
    <xf numFmtId="0" fontId="10" fillId="0" borderId="11" xfId="52" applyNumberFormat="1" applyFont="1" applyFill="1" applyBorder="1" applyAlignment="1" applyProtection="1">
      <alignment horizontal="center" vertical="center"/>
    </xf>
    <xf numFmtId="0" fontId="10" fillId="0" borderId="8" xfId="52" applyNumberFormat="1" applyFont="1" applyFill="1" applyBorder="1" applyAlignment="1" applyProtection="1">
      <alignment horizontal="center" vertical="center"/>
    </xf>
    <xf numFmtId="0" fontId="10" fillId="0" borderId="12" xfId="52" applyNumberFormat="1" applyFont="1" applyFill="1" applyBorder="1" applyAlignment="1" applyProtection="1">
      <alignment horizontal="center" vertical="center"/>
    </xf>
    <xf numFmtId="49" fontId="15" fillId="0" borderId="11" xfId="52" applyNumberFormat="1" applyFont="1" applyFill="1" applyBorder="1" applyAlignment="1" applyProtection="1">
      <alignment horizontal="left" vertical="center"/>
    </xf>
    <xf numFmtId="176" fontId="15" fillId="0" borderId="7" xfId="52" applyNumberFormat="1" applyFont="1" applyFill="1" applyBorder="1" applyAlignment="1" applyProtection="1">
      <alignment horizontal="left" vertical="center"/>
    </xf>
    <xf numFmtId="0" fontId="20" fillId="0" borderId="0" xfId="52" applyFont="1" applyFill="1"/>
    <xf numFmtId="0" fontId="16" fillId="0" borderId="0" xfId="52" applyFont="1" applyAlignment="1">
      <alignment horizontal="center" vertical="center"/>
    </xf>
    <xf numFmtId="0" fontId="19" fillId="0" borderId="0" xfId="52" applyFont="1" applyFill="1" applyAlignment="1">
      <alignment horizontal="centerContinuous"/>
    </xf>
    <xf numFmtId="0" fontId="17" fillId="0" borderId="0" xfId="52" applyFont="1"/>
    <xf numFmtId="0" fontId="10" fillId="0" borderId="14" xfId="52" applyNumberFormat="1" applyFont="1" applyFill="1" applyBorder="1" applyAlignment="1" applyProtection="1">
      <alignment horizontal="center" vertical="center"/>
    </xf>
    <xf numFmtId="0" fontId="10" fillId="0" borderId="15" xfId="52" applyNumberFormat="1" applyFont="1" applyFill="1" applyBorder="1" applyAlignment="1" applyProtection="1">
      <alignment horizontal="center" vertical="center"/>
    </xf>
    <xf numFmtId="0" fontId="10" fillId="0" borderId="17" xfId="52" applyNumberFormat="1" applyFont="1" applyFill="1" applyBorder="1" applyAlignment="1" applyProtection="1">
      <alignment horizontal="center" vertical="center"/>
    </xf>
    <xf numFmtId="0" fontId="10" fillId="0" borderId="18" xfId="52" applyNumberFormat="1" applyFont="1" applyFill="1" applyBorder="1" applyAlignment="1" applyProtection="1">
      <alignment horizontal="center" vertical="center"/>
    </xf>
    <xf numFmtId="0" fontId="10" fillId="0" borderId="12" xfId="52" applyNumberFormat="1" applyFont="1" applyFill="1" applyBorder="1" applyAlignment="1" applyProtection="1">
      <alignment horizontal="center" vertical="center" wrapText="1"/>
    </xf>
    <xf numFmtId="0" fontId="10" fillId="0" borderId="19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Alignment="1">
      <alignment horizontal="right" vertical="center"/>
    </xf>
    <xf numFmtId="49" fontId="13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5" fillId="0" borderId="0" xfId="52" applyFont="1" applyAlignment="1">
      <alignment horizontal="right" vertical="center"/>
    </xf>
    <xf numFmtId="49" fontId="15" fillId="0" borderId="7" xfId="52" applyNumberFormat="1" applyFont="1" applyFill="1" applyBorder="1" applyAlignment="1" applyProtection="1"/>
    <xf numFmtId="176" fontId="15" fillId="0" borderId="7" xfId="52" applyNumberFormat="1" applyFont="1" applyFill="1" applyBorder="1" applyAlignment="1" applyProtection="1">
      <alignment horizontal="center" vertical="center"/>
    </xf>
    <xf numFmtId="49" fontId="15" fillId="0" borderId="7" xfId="52" applyNumberFormat="1" applyFont="1" applyFill="1" applyBorder="1" applyAlignment="1" applyProtection="1">
      <alignment vertical="center"/>
    </xf>
    <xf numFmtId="176" fontId="15" fillId="0" borderId="7" xfId="52" applyNumberFormat="1" applyFont="1" applyFill="1" applyBorder="1" applyAlignment="1" applyProtection="1">
      <alignment vertical="center"/>
    </xf>
    <xf numFmtId="4" fontId="21" fillId="0" borderId="7" xfId="52" applyNumberFormat="1" applyFont="1" applyFill="1" applyBorder="1" applyAlignment="1" applyProtection="1">
      <alignment horizontal="right" vertical="center" wrapText="1"/>
    </xf>
    <xf numFmtId="0" fontId="15" fillId="0" borderId="7" xfId="52" applyFont="1" applyBorder="1" applyAlignment="1">
      <alignment vertical="center"/>
    </xf>
    <xf numFmtId="0" fontId="15" fillId="0" borderId="0" xfId="52" applyNumberFormat="1" applyFont="1" applyFill="1" applyAlignment="1" applyProtection="1">
      <alignment horizontal="right"/>
    </xf>
    <xf numFmtId="0" fontId="10" fillId="0" borderId="16" xfId="52" applyNumberFormat="1" applyFont="1" applyFill="1" applyBorder="1" applyAlignment="1" applyProtection="1">
      <alignment horizontal="center" vertical="center"/>
    </xf>
    <xf numFmtId="0" fontId="17" fillId="0" borderId="0" xfId="51" applyFont="1"/>
    <xf numFmtId="0" fontId="12" fillId="0" borderId="0" xfId="51" applyAlignment="1">
      <alignment wrapText="1"/>
    </xf>
    <xf numFmtId="0" fontId="12" fillId="0" borderId="0" xfId="51"/>
    <xf numFmtId="0" fontId="17" fillId="0" borderId="0" xfId="51" applyFont="1" applyAlignment="1">
      <alignment wrapText="1"/>
    </xf>
    <xf numFmtId="0" fontId="13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15" fillId="0" borderId="0" xfId="51" applyFont="1" applyFill="1" applyAlignment="1">
      <alignment wrapText="1"/>
    </xf>
    <xf numFmtId="0" fontId="15" fillId="0" borderId="0" xfId="51" applyFont="1" applyAlignment="1">
      <alignment wrapText="1"/>
    </xf>
    <xf numFmtId="0" fontId="15" fillId="0" borderId="0" xfId="51" applyNumberFormat="1" applyFont="1" applyFill="1" applyAlignment="1" applyProtection="1">
      <alignment horizontal="right"/>
    </xf>
    <xf numFmtId="0" fontId="10" fillId="0" borderId="7" xfId="51" applyNumberFormat="1" applyFont="1" applyFill="1" applyBorder="1" applyAlignment="1" applyProtection="1">
      <alignment horizontal="center" vertical="center" wrapText="1"/>
    </xf>
    <xf numFmtId="0" fontId="10" fillId="0" borderId="9" xfId="51" applyNumberFormat="1" applyFont="1" applyFill="1" applyBorder="1" applyAlignment="1" applyProtection="1">
      <alignment horizontal="center" vertical="center" wrapText="1"/>
    </xf>
    <xf numFmtId="0" fontId="15" fillId="0" borderId="9" xfId="51" applyFont="1" applyBorder="1" applyAlignment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4" fontId="15" fillId="0" borderId="9" xfId="51" applyNumberFormat="1" applyFont="1" applyBorder="1" applyAlignment="1">
      <alignment horizontal="left" vertical="center"/>
    </xf>
    <xf numFmtId="4" fontId="15" fillId="0" borderId="9" xfId="51" applyNumberFormat="1" applyFont="1" applyBorder="1" applyAlignment="1">
      <alignment horizontal="right" vertical="center"/>
    </xf>
    <xf numFmtId="0" fontId="15" fillId="0" borderId="11" xfId="51" applyFont="1" applyFill="1" applyBorder="1" applyAlignment="1">
      <alignment horizontal="left" vertical="center"/>
    </xf>
    <xf numFmtId="4" fontId="15" fillId="0" borderId="8" xfId="51" applyNumberFormat="1" applyFont="1" applyFill="1" applyBorder="1" applyAlignment="1" applyProtection="1">
      <alignment horizontal="right" vertical="center" wrapText="1"/>
    </xf>
    <xf numFmtId="4" fontId="15" fillId="0" borderId="10" xfId="51" applyNumberFormat="1" applyFont="1" applyBorder="1" applyAlignment="1">
      <alignment horizontal="left" vertical="center" wrapText="1"/>
    </xf>
    <xf numFmtId="4" fontId="15" fillId="0" borderId="7" xfId="51" applyNumberFormat="1" applyFont="1" applyBorder="1" applyAlignment="1">
      <alignment horizontal="right" vertical="center" wrapText="1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0" fontId="15" fillId="0" borderId="11" xfId="51" applyFont="1" applyBorder="1" applyAlignment="1">
      <alignment horizontal="left" vertical="center"/>
    </xf>
    <xf numFmtId="4" fontId="15" fillId="0" borderId="9" xfId="51" applyNumberFormat="1" applyFont="1" applyFill="1" applyBorder="1" applyAlignment="1" applyProtection="1">
      <alignment horizontal="right" vertical="center" wrapText="1"/>
    </xf>
    <xf numFmtId="4" fontId="15" fillId="0" borderId="10" xfId="51" applyNumberFormat="1" applyFont="1" applyFill="1" applyBorder="1" applyAlignment="1">
      <alignment horizontal="left" vertical="center" wrapText="1"/>
    </xf>
    <xf numFmtId="0" fontId="15" fillId="0" borderId="7" xfId="51" applyFont="1" applyBorder="1" applyAlignment="1">
      <alignment horizontal="center" vertical="center"/>
    </xf>
    <xf numFmtId="4" fontId="15" fillId="0" borderId="7" xfId="51" applyNumberFormat="1" applyFont="1" applyFill="1" applyBorder="1" applyAlignment="1">
      <alignment horizontal="left" vertical="center" wrapText="1"/>
    </xf>
    <xf numFmtId="4" fontId="15" fillId="0" borderId="7" xfId="51" applyNumberFormat="1" applyFont="1" applyBorder="1" applyAlignment="1">
      <alignment horizontal="center" vertical="center"/>
    </xf>
    <xf numFmtId="4" fontId="15" fillId="0" borderId="7" xfId="51" applyNumberFormat="1" applyFont="1" applyFill="1" applyBorder="1" applyAlignment="1">
      <alignment horizontal="right" vertical="center" wrapText="1"/>
    </xf>
    <xf numFmtId="4" fontId="15" fillId="0" borderId="7" xfId="51" applyNumberFormat="1" applyFont="1" applyFill="1" applyBorder="1" applyAlignment="1" applyProtection="1">
      <alignment horizontal="right" vertical="center"/>
    </xf>
    <xf numFmtId="4" fontId="15" fillId="0" borderId="7" xfId="51" applyNumberFormat="1" applyFont="1" applyBorder="1" applyAlignment="1">
      <alignment horizontal="right" vertical="center"/>
    </xf>
    <xf numFmtId="4" fontId="15" fillId="0" borderId="7" xfId="51" applyNumberFormat="1" applyFont="1" applyFill="1" applyBorder="1" applyAlignment="1">
      <alignment horizontal="right" vertical="center"/>
    </xf>
    <xf numFmtId="4" fontId="15" fillId="0" borderId="7" xfId="51" applyNumberFormat="1" applyFont="1" applyFill="1" applyBorder="1" applyAlignment="1">
      <alignment horizontal="center" vertical="center"/>
    </xf>
    <xf numFmtId="0" fontId="12" fillId="0" borderId="17" xfId="51" applyBorder="1" applyAlignment="1">
      <alignment wrapText="1"/>
    </xf>
    <xf numFmtId="0" fontId="17" fillId="0" borderId="0" xfId="51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24" fillId="0" borderId="7" xfId="0" applyFont="1" applyBorder="1"/>
    <xf numFmtId="0" fontId="24" fillId="2" borderId="7" xfId="0" applyFont="1" applyFill="1" applyBorder="1" applyAlignment="1">
      <alignment horizontal="center"/>
    </xf>
    <xf numFmtId="0" fontId="24" fillId="2" borderId="7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5_附件2-2020年部门预算公开模板-绩效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5" hidden="1" customWidth="1"/>
    <col min="2" max="2" width="15.375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75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2.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2.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2.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2.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2.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2.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2.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2.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2.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2.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2.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2.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2.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2.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2.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2.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2.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2.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2.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2.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2.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2.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2.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2.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2.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2.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2.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2.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2.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2.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2.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2.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2.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2.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2.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2.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2.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2.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2.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2.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2.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2.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2.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2.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2.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2.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2.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2.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2.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2.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2.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2.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2.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2.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2.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2.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2.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2.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2.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2.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2.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2.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2.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2.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2.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2.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2.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2.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2.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2.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2.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2.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2.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2.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2.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2.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2.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2.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2.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2.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2.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2.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2.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2.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2.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2.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2.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2.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2.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2.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2.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2.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2.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2.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2.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2.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2.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2.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2.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2.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2.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2.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2.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2.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2.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2.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2.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2.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2.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2.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2.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2.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2.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2.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2.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2.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2.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2.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2.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2.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2.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2.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2.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2.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2.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2.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2.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2.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2.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2.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2.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2.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2.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2.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2.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2.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2.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2.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2.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2.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2.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2.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2.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2.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2.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2.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2.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2.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2.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2.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2.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2.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2.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2.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2.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2.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2.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2.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2.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2.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2.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2.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2.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2.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2.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2.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2.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2.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2.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2.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2.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2.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2.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2.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2.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2.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2.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2.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2.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2.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2.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2.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2.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2.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2.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2.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2.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2.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2.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2.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2.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2.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2.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2.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2.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2.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2.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2.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2.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2.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2.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2.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2.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2.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2.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2.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2.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2.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2.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2.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2.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2.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2.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2.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2.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2.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2.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2.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2.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2.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2.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2.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2.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2.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2.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2.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2.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2.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2.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2.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2.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2.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2.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2.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2.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2.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2.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2.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2.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2.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2.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2.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2.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2.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2.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2.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2.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2.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2.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2.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2.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2.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2.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2.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2.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9" sqref="C9"/>
    </sheetView>
  </sheetViews>
  <sheetFormatPr defaultColWidth="31.125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7" max="8" width="8.625" customWidth="1"/>
    <col min="9" max="9" width="16.875" customWidth="1"/>
    <col min="10" max="10" width="11.25" customWidth="1"/>
    <col min="11" max="11" width="14" customWidth="1"/>
    <col min="12" max="255" width="8.625" customWidth="1"/>
  </cols>
  <sheetData>
    <row r="1" ht="18" customHeight="1" spans="1:6">
      <c r="A1" s="23" t="s">
        <v>490</v>
      </c>
      <c r="B1" s="24"/>
      <c r="C1" s="24"/>
      <c r="D1" s="24"/>
      <c r="E1" s="24"/>
      <c r="F1" s="24"/>
    </row>
    <row r="2" ht="19.5" customHeight="1" spans="1:11">
      <c r="A2" s="25" t="s">
        <v>491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14.45" customHeight="1" spans="1:11">
      <c r="A3" s="24"/>
      <c r="B3" s="24"/>
      <c r="C3" s="24"/>
      <c r="D3" s="24"/>
      <c r="E3" s="24"/>
      <c r="F3" s="24"/>
      <c r="K3" t="s">
        <v>313</v>
      </c>
    </row>
    <row r="4" ht="14.45" customHeight="1" spans="1:11">
      <c r="A4" s="26" t="s">
        <v>316</v>
      </c>
      <c r="B4" s="27" t="s">
        <v>318</v>
      </c>
      <c r="C4" s="27" t="s">
        <v>477</v>
      </c>
      <c r="D4" s="27" t="s">
        <v>467</v>
      </c>
      <c r="E4" s="27" t="s">
        <v>468</v>
      </c>
      <c r="F4" s="27" t="s">
        <v>469</v>
      </c>
      <c r="G4" s="27" t="s">
        <v>470</v>
      </c>
      <c r="H4" s="27"/>
      <c r="I4" s="27" t="s">
        <v>471</v>
      </c>
      <c r="J4" s="27" t="s">
        <v>472</v>
      </c>
      <c r="K4" s="27" t="s">
        <v>475</v>
      </c>
    </row>
    <row r="5" s="22" customFormat="1" ht="42.75" customHeight="1" spans="1:11">
      <c r="A5" s="26"/>
      <c r="B5" s="27"/>
      <c r="C5" s="27"/>
      <c r="D5" s="27"/>
      <c r="E5" s="27"/>
      <c r="F5" s="27"/>
      <c r="G5" s="27" t="s">
        <v>483</v>
      </c>
      <c r="H5" s="27" t="s">
        <v>492</v>
      </c>
      <c r="I5" s="27"/>
      <c r="J5" s="27"/>
      <c r="K5" s="27"/>
    </row>
    <row r="6" ht="30" customHeight="1" spans="1:11">
      <c r="A6" s="28" t="s">
        <v>318</v>
      </c>
      <c r="B6" s="29">
        <v>6</v>
      </c>
      <c r="C6" s="29"/>
      <c r="D6" s="29">
        <v>6</v>
      </c>
      <c r="E6" s="29"/>
      <c r="F6" s="29"/>
      <c r="G6" s="29"/>
      <c r="H6" s="29"/>
      <c r="I6" s="29"/>
      <c r="J6" s="29"/>
      <c r="K6" s="29"/>
    </row>
    <row r="7" ht="48" customHeight="1" spans="1:11">
      <c r="A7" s="30" t="s">
        <v>493</v>
      </c>
      <c r="B7" s="29">
        <v>6</v>
      </c>
      <c r="C7" s="29"/>
      <c r="D7" s="29">
        <v>6</v>
      </c>
      <c r="E7" s="29"/>
      <c r="F7" s="29"/>
      <c r="G7" s="29"/>
      <c r="H7" s="29"/>
      <c r="I7" s="29"/>
      <c r="J7" s="29"/>
      <c r="K7" s="29"/>
    </row>
    <row r="8" ht="48" customHeight="1" spans="1:11">
      <c r="A8" s="30" t="s">
        <v>494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49.5" customHeight="1" spans="1:11">
      <c r="A9" s="30" t="s">
        <v>495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8"/>
  <sheetViews>
    <sheetView workbookViewId="0">
      <selection activeCell="B8" sqref="B8:F8"/>
    </sheetView>
  </sheetViews>
  <sheetFormatPr defaultColWidth="9" defaultRowHeight="13.5" outlineLevelCol="5"/>
  <cols>
    <col min="1" max="1" width="13.75" style="21" customWidth="1"/>
    <col min="2" max="2" width="38.125" style="21" customWidth="1"/>
    <col min="3" max="3" width="13" style="21" customWidth="1"/>
    <col min="4" max="4" width="9.375" style="21" customWidth="1"/>
    <col min="5" max="5" width="7.125" style="21" customWidth="1"/>
    <col min="6" max="6" width="38.625" style="21" customWidth="1"/>
    <col min="7" max="16384" width="9" style="21"/>
  </cols>
  <sheetData>
    <row r="2" s="1" customFormat="1" ht="31.5" customHeight="1" spans="1:6">
      <c r="A2" s="3" t="s">
        <v>496</v>
      </c>
      <c r="B2" s="3"/>
      <c r="C2" s="3"/>
      <c r="D2" s="3"/>
      <c r="E2" s="3"/>
      <c r="F2" s="3"/>
    </row>
    <row r="3" s="1" customFormat="1" ht="19.9" customHeight="1" spans="1:6">
      <c r="A3" s="4" t="s">
        <v>497</v>
      </c>
      <c r="B3" s="4"/>
      <c r="C3" s="5"/>
      <c r="D3" s="5"/>
      <c r="E3" s="6" t="s">
        <v>498</v>
      </c>
      <c r="F3" s="6" t="s">
        <v>313</v>
      </c>
    </row>
    <row r="4" s="1" customFormat="1" ht="24" customHeight="1" spans="1:6">
      <c r="A4" s="7" t="s">
        <v>499</v>
      </c>
      <c r="B4" s="7" t="s">
        <v>500</v>
      </c>
      <c r="C4" s="8"/>
      <c r="D4" s="9"/>
      <c r="E4" s="7" t="s">
        <v>501</v>
      </c>
      <c r="F4" s="7"/>
    </row>
    <row r="5" s="1" customFormat="1" ht="19.15" customHeight="1" spans="1:6">
      <c r="A5" s="7" t="s">
        <v>502</v>
      </c>
      <c r="B5" s="10">
        <v>125</v>
      </c>
      <c r="C5" s="11"/>
      <c r="D5" s="11"/>
      <c r="E5" s="7" t="s">
        <v>503</v>
      </c>
      <c r="F5" s="10"/>
    </row>
    <row r="6" s="1" customFormat="1" ht="21" customHeight="1" spans="1:6">
      <c r="A6" s="7"/>
      <c r="B6" s="10"/>
      <c r="C6" s="11"/>
      <c r="D6" s="11"/>
      <c r="E6" s="7" t="s">
        <v>504</v>
      </c>
      <c r="F6" s="10"/>
    </row>
    <row r="7" s="1" customFormat="1" ht="93.75" customHeight="1" spans="1:6">
      <c r="A7" s="7" t="s">
        <v>505</v>
      </c>
      <c r="B7" s="12" t="s">
        <v>506</v>
      </c>
      <c r="C7" s="12"/>
      <c r="D7" s="12"/>
      <c r="E7" s="12"/>
      <c r="F7" s="12"/>
    </row>
    <row r="8" s="1" customFormat="1" ht="132.75" customHeight="1" spans="1:6">
      <c r="A8" s="7" t="s">
        <v>507</v>
      </c>
      <c r="B8" s="12" t="s">
        <v>508</v>
      </c>
      <c r="C8" s="12"/>
      <c r="D8" s="12"/>
      <c r="E8" s="12"/>
      <c r="F8" s="12"/>
    </row>
    <row r="9" s="1" customFormat="1" ht="134.25" customHeight="1" spans="1:6">
      <c r="A9" s="7" t="s">
        <v>509</v>
      </c>
      <c r="B9" s="12" t="s">
        <v>510</v>
      </c>
      <c r="C9" s="12"/>
      <c r="D9" s="12"/>
      <c r="E9" s="12"/>
      <c r="F9" s="12"/>
    </row>
    <row r="10" s="1" customFormat="1" ht="21.75" customHeight="1" spans="1:6">
      <c r="A10" s="7" t="s">
        <v>511</v>
      </c>
      <c r="B10" s="7" t="s">
        <v>512</v>
      </c>
      <c r="C10" s="8" t="s">
        <v>513</v>
      </c>
      <c r="D10" s="13" t="s">
        <v>514</v>
      </c>
      <c r="E10" s="14"/>
      <c r="F10" s="8" t="s">
        <v>515</v>
      </c>
    </row>
    <row r="11" s="1" customFormat="1" ht="25.5" customHeight="1" spans="1:6">
      <c r="A11" s="8"/>
      <c r="B11" s="19" t="s">
        <v>516</v>
      </c>
      <c r="C11" s="8">
        <v>50</v>
      </c>
      <c r="D11" s="16" t="s">
        <v>517</v>
      </c>
      <c r="E11" s="17"/>
      <c r="F11" s="18" t="s">
        <v>518</v>
      </c>
    </row>
    <row r="12" s="1" customFormat="1" ht="18" customHeight="1" spans="1:6">
      <c r="A12" s="8"/>
      <c r="B12" s="19" t="s">
        <v>519</v>
      </c>
      <c r="C12" s="8">
        <v>10</v>
      </c>
      <c r="D12" s="16" t="s">
        <v>520</v>
      </c>
      <c r="E12" s="17"/>
      <c r="F12" s="18" t="s">
        <v>521</v>
      </c>
    </row>
    <row r="13" s="1" customFormat="1" ht="18" customHeight="1" spans="1:6">
      <c r="A13" s="8"/>
      <c r="B13" s="15" t="s">
        <v>522</v>
      </c>
      <c r="C13" s="8">
        <v>10</v>
      </c>
      <c r="D13" s="16" t="s">
        <v>517</v>
      </c>
      <c r="E13" s="17"/>
      <c r="F13" s="8" t="s">
        <v>523</v>
      </c>
    </row>
    <row r="14" s="1" customFormat="1" ht="18" customHeight="1" spans="1:6">
      <c r="A14" s="8"/>
      <c r="B14" s="19" t="s">
        <v>524</v>
      </c>
      <c r="C14" s="8">
        <v>10</v>
      </c>
      <c r="D14" s="16" t="s">
        <v>525</v>
      </c>
      <c r="E14" s="17"/>
      <c r="F14" s="18" t="s">
        <v>526</v>
      </c>
    </row>
    <row r="15" s="1" customFormat="1" ht="18" customHeight="1" spans="1:6">
      <c r="A15" s="8"/>
      <c r="B15" s="19" t="s">
        <v>527</v>
      </c>
      <c r="C15" s="8">
        <v>5</v>
      </c>
      <c r="D15" s="16" t="s">
        <v>525</v>
      </c>
      <c r="E15" s="17"/>
      <c r="F15" s="18" t="s">
        <v>526</v>
      </c>
    </row>
    <row r="16" s="1" customFormat="1" ht="18" customHeight="1" spans="1:6">
      <c r="A16" s="8"/>
      <c r="B16" s="19" t="s">
        <v>528</v>
      </c>
      <c r="C16" s="8">
        <v>5</v>
      </c>
      <c r="D16" s="16" t="s">
        <v>525</v>
      </c>
      <c r="E16" s="17"/>
      <c r="F16" s="18" t="s">
        <v>526</v>
      </c>
    </row>
    <row r="17" s="1" customFormat="1" ht="18" customHeight="1" spans="1:6">
      <c r="A17" s="8"/>
      <c r="B17" s="19" t="s">
        <v>529</v>
      </c>
      <c r="C17" s="8">
        <v>10</v>
      </c>
      <c r="D17" s="16" t="s">
        <v>525</v>
      </c>
      <c r="E17" s="17"/>
      <c r="F17" s="18" t="s">
        <v>526</v>
      </c>
    </row>
    <row r="18" s="1" customFormat="1" ht="18" customHeight="1" spans="1:6">
      <c r="A18" s="8"/>
      <c r="B18" s="19"/>
      <c r="C18" s="8"/>
      <c r="D18" s="16"/>
      <c r="E18" s="17"/>
      <c r="F18" s="8"/>
    </row>
  </sheetData>
  <mergeCells count="18">
    <mergeCell ref="A2:F2"/>
    <mergeCell ref="A3:B3"/>
    <mergeCell ref="B4:D4"/>
    <mergeCell ref="B7:F7"/>
    <mergeCell ref="B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5:A6"/>
    <mergeCell ref="A10:A18"/>
    <mergeCell ref="B5:D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7"/>
  <sheetViews>
    <sheetView workbookViewId="0">
      <selection activeCell="A1" sqref="$A1:$XFD1048576"/>
    </sheetView>
  </sheetViews>
  <sheetFormatPr defaultColWidth="9" defaultRowHeight="13.5" outlineLevelCol="5"/>
  <cols>
    <col min="1" max="1" width="13.75" style="2" customWidth="1"/>
    <col min="2" max="2" width="33.125" style="2" customWidth="1"/>
    <col min="3" max="3" width="13.875" style="2" customWidth="1"/>
    <col min="4" max="4" width="9.375" style="2" customWidth="1"/>
    <col min="5" max="5" width="9.875" style="2" customWidth="1"/>
    <col min="6" max="6" width="35.5" style="2" customWidth="1"/>
    <col min="7" max="16384" width="9" style="2"/>
  </cols>
  <sheetData>
    <row r="2" s="1" customFormat="1" ht="31.5" customHeight="1" spans="1:6">
      <c r="A2" s="3" t="s">
        <v>496</v>
      </c>
      <c r="B2" s="3"/>
      <c r="C2" s="3"/>
      <c r="D2" s="3"/>
      <c r="E2" s="3"/>
      <c r="F2" s="3"/>
    </row>
    <row r="3" s="1" customFormat="1" ht="19.9" customHeight="1" spans="1:6">
      <c r="A3" s="4" t="s">
        <v>497</v>
      </c>
      <c r="B3" s="4"/>
      <c r="C3" s="5"/>
      <c r="D3" s="5"/>
      <c r="E3" s="6" t="s">
        <v>498</v>
      </c>
      <c r="F3" s="6" t="s">
        <v>313</v>
      </c>
    </row>
    <row r="4" s="1" customFormat="1" ht="24" customHeight="1" spans="1:6">
      <c r="A4" s="7" t="s">
        <v>499</v>
      </c>
      <c r="B4" s="7" t="s">
        <v>530</v>
      </c>
      <c r="C4" s="8"/>
      <c r="D4" s="9"/>
      <c r="E4" s="7" t="s">
        <v>501</v>
      </c>
      <c r="F4" s="7"/>
    </row>
    <row r="5" s="1" customFormat="1" ht="19.15" customHeight="1" spans="1:6">
      <c r="A5" s="7" t="s">
        <v>502</v>
      </c>
      <c r="B5" s="10">
        <v>35</v>
      </c>
      <c r="C5" s="11"/>
      <c r="D5" s="11"/>
      <c r="E5" s="7" t="s">
        <v>503</v>
      </c>
      <c r="F5" s="10"/>
    </row>
    <row r="6" s="1" customFormat="1" ht="21" customHeight="1" spans="1:6">
      <c r="A6" s="7"/>
      <c r="B6" s="10"/>
      <c r="C6" s="11"/>
      <c r="D6" s="11"/>
      <c r="E6" s="7" t="s">
        <v>504</v>
      </c>
      <c r="F6" s="10"/>
    </row>
    <row r="7" s="1" customFormat="1" ht="93.75" customHeight="1" spans="1:6">
      <c r="A7" s="7" t="s">
        <v>505</v>
      </c>
      <c r="B7" s="12" t="s">
        <v>531</v>
      </c>
      <c r="C7" s="12"/>
      <c r="D7" s="12"/>
      <c r="E7" s="12"/>
      <c r="F7" s="12"/>
    </row>
    <row r="8" s="1" customFormat="1" ht="132.75" customHeight="1" spans="1:6">
      <c r="A8" s="7" t="s">
        <v>507</v>
      </c>
      <c r="B8" s="12" t="s">
        <v>532</v>
      </c>
      <c r="C8" s="12"/>
      <c r="D8" s="12"/>
      <c r="E8" s="12"/>
      <c r="F8" s="12"/>
    </row>
    <row r="9" s="1" customFormat="1" ht="134.25" customHeight="1" spans="1:6">
      <c r="A9" s="7" t="s">
        <v>509</v>
      </c>
      <c r="B9" s="12" t="s">
        <v>533</v>
      </c>
      <c r="C9" s="12"/>
      <c r="D9" s="12"/>
      <c r="E9" s="12"/>
      <c r="F9" s="12"/>
    </row>
    <row r="10" s="1" customFormat="1" ht="21.75" customHeight="1" spans="1:6">
      <c r="A10" s="7" t="s">
        <v>511</v>
      </c>
      <c r="B10" s="7" t="s">
        <v>512</v>
      </c>
      <c r="C10" s="8" t="s">
        <v>513</v>
      </c>
      <c r="D10" s="13" t="s">
        <v>514</v>
      </c>
      <c r="E10" s="14"/>
      <c r="F10" s="8" t="s">
        <v>515</v>
      </c>
    </row>
    <row r="11" s="1" customFormat="1" ht="25.5" customHeight="1" spans="1:6">
      <c r="A11" s="8"/>
      <c r="B11" s="15" t="s">
        <v>534</v>
      </c>
      <c r="C11" s="8">
        <v>50</v>
      </c>
      <c r="D11" s="16" t="s">
        <v>520</v>
      </c>
      <c r="E11" s="17"/>
      <c r="F11" s="18" t="s">
        <v>521</v>
      </c>
    </row>
    <row r="12" s="1" customFormat="1" ht="30.6" customHeight="1" spans="1:6">
      <c r="A12" s="8"/>
      <c r="B12" s="15" t="s">
        <v>535</v>
      </c>
      <c r="C12" s="8">
        <v>20</v>
      </c>
      <c r="D12" s="16" t="s">
        <v>536</v>
      </c>
      <c r="E12" s="17"/>
      <c r="F12" s="18" t="s">
        <v>537</v>
      </c>
    </row>
    <row r="13" s="1" customFormat="1" ht="41.1" customHeight="1" spans="1:6">
      <c r="A13" s="8"/>
      <c r="B13" s="15" t="s">
        <v>538</v>
      </c>
      <c r="C13" s="8">
        <v>10</v>
      </c>
      <c r="D13" s="16" t="s">
        <v>525</v>
      </c>
      <c r="E13" s="17"/>
      <c r="F13" s="8" t="s">
        <v>526</v>
      </c>
    </row>
    <row r="14" s="1" customFormat="1" ht="34.5" customHeight="1" spans="1:6">
      <c r="A14" s="8"/>
      <c r="B14" s="15" t="s">
        <v>539</v>
      </c>
      <c r="C14" s="8">
        <v>10</v>
      </c>
      <c r="D14" s="16" t="s">
        <v>520</v>
      </c>
      <c r="E14" s="17"/>
      <c r="F14" s="18" t="s">
        <v>540</v>
      </c>
    </row>
    <row r="15" s="1" customFormat="1" ht="18" customHeight="1" spans="1:6">
      <c r="A15" s="8"/>
      <c r="B15" s="19" t="s">
        <v>541</v>
      </c>
      <c r="C15" s="8">
        <v>5</v>
      </c>
      <c r="D15" s="16" t="s">
        <v>525</v>
      </c>
      <c r="E15" s="17"/>
      <c r="F15" s="20" t="s">
        <v>542</v>
      </c>
    </row>
    <row r="16" s="1" customFormat="1" ht="18" customHeight="1" spans="1:6">
      <c r="A16" s="8"/>
      <c r="B16" s="19" t="s">
        <v>543</v>
      </c>
      <c r="C16" s="8">
        <v>5</v>
      </c>
      <c r="D16" s="16" t="s">
        <v>525</v>
      </c>
      <c r="E16" s="17"/>
      <c r="F16" s="18" t="s">
        <v>526</v>
      </c>
    </row>
    <row r="17" s="1" customFormat="1" ht="18" customHeight="1" spans="1:6">
      <c r="A17" s="8"/>
      <c r="B17" s="19"/>
      <c r="C17" s="8"/>
      <c r="D17" s="16"/>
      <c r="E17" s="17"/>
      <c r="F17" s="18"/>
    </row>
  </sheetData>
  <mergeCells count="17">
    <mergeCell ref="A2:F2"/>
    <mergeCell ref="A3:B3"/>
    <mergeCell ref="B4:D4"/>
    <mergeCell ref="B7:F7"/>
    <mergeCell ref="B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A5:A6"/>
    <mergeCell ref="A10:A17"/>
    <mergeCell ref="B5:D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B7" sqref="B7"/>
    </sheetView>
  </sheetViews>
  <sheetFormatPr defaultColWidth="6.875" defaultRowHeight="20.1" customHeight="1"/>
  <cols>
    <col min="1" max="1" width="22.875" style="132" customWidth="1"/>
    <col min="2" max="2" width="19" style="132" customWidth="1"/>
    <col min="3" max="3" width="20.5" style="132" customWidth="1"/>
    <col min="4" max="7" width="19" style="132" customWidth="1"/>
    <col min="8" max="16384" width="6.875" style="133"/>
  </cols>
  <sheetData>
    <row r="1" s="131" customFormat="1" customHeight="1" spans="1:7">
      <c r="A1" s="23" t="s">
        <v>311</v>
      </c>
      <c r="B1" s="134"/>
      <c r="C1" s="134"/>
      <c r="D1" s="134"/>
      <c r="E1" s="134"/>
      <c r="F1" s="134"/>
      <c r="G1" s="134"/>
    </row>
    <row r="2" s="131" customFormat="1" ht="27.75" customHeight="1" spans="1:7">
      <c r="A2" s="135" t="s">
        <v>312</v>
      </c>
      <c r="B2" s="136"/>
      <c r="C2" s="136"/>
      <c r="D2" s="136"/>
      <c r="E2" s="136"/>
      <c r="F2" s="136"/>
      <c r="G2" s="136"/>
    </row>
    <row r="3" s="131" customFormat="1" customHeight="1" spans="1:7">
      <c r="A3" s="137"/>
      <c r="B3" s="134"/>
      <c r="C3" s="134"/>
      <c r="D3" s="134"/>
      <c r="E3" s="134"/>
      <c r="F3" s="134"/>
      <c r="G3" s="134"/>
    </row>
    <row r="4" s="131" customFormat="1" customHeight="1" spans="1:7">
      <c r="A4" s="138"/>
      <c r="B4" s="139"/>
      <c r="C4" s="139"/>
      <c r="D4" s="139"/>
      <c r="E4" s="139"/>
      <c r="F4" s="139"/>
      <c r="G4" s="140" t="s">
        <v>313</v>
      </c>
    </row>
    <row r="5" s="131" customFormat="1" customHeight="1" spans="1:7">
      <c r="A5" s="141" t="s">
        <v>314</v>
      </c>
      <c r="B5" s="141"/>
      <c r="C5" s="141" t="s">
        <v>315</v>
      </c>
      <c r="D5" s="141"/>
      <c r="E5" s="141"/>
      <c r="F5" s="141"/>
      <c r="G5" s="141"/>
    </row>
    <row r="6" s="131" customFormat="1" ht="45" customHeight="1" spans="1:7">
      <c r="A6" s="142" t="s">
        <v>316</v>
      </c>
      <c r="B6" s="142" t="s">
        <v>317</v>
      </c>
      <c r="C6" s="142" t="s">
        <v>316</v>
      </c>
      <c r="D6" s="142" t="s">
        <v>318</v>
      </c>
      <c r="E6" s="142" t="s">
        <v>319</v>
      </c>
      <c r="F6" s="142" t="s">
        <v>320</v>
      </c>
      <c r="G6" s="142" t="s">
        <v>321</v>
      </c>
    </row>
    <row r="7" s="131" customFormat="1" customHeight="1" spans="1:7">
      <c r="A7" s="143" t="s">
        <v>322</v>
      </c>
      <c r="B7" s="144">
        <v>817.66</v>
      </c>
      <c r="C7" s="145" t="s">
        <v>323</v>
      </c>
      <c r="D7" s="146">
        <v>838.12</v>
      </c>
      <c r="E7" s="146">
        <v>838.12</v>
      </c>
      <c r="F7" s="146"/>
      <c r="G7" s="146"/>
    </row>
    <row r="8" s="131" customFormat="1" customHeight="1" spans="1:7">
      <c r="A8" s="147" t="s">
        <v>324</v>
      </c>
      <c r="B8" s="148">
        <v>817.66</v>
      </c>
      <c r="C8" s="149"/>
      <c r="D8" s="150"/>
      <c r="E8" s="150"/>
      <c r="F8" s="150"/>
      <c r="G8" s="150"/>
    </row>
    <row r="9" s="131" customFormat="1" customHeight="1" spans="1:7">
      <c r="A9" s="147" t="s">
        <v>325</v>
      </c>
      <c r="B9" s="151"/>
      <c r="C9" s="149"/>
      <c r="D9" s="150"/>
      <c r="E9" s="150"/>
      <c r="F9" s="150"/>
      <c r="G9" s="150"/>
    </row>
    <row r="10" s="131" customFormat="1" customHeight="1" spans="1:7">
      <c r="A10" s="152" t="s">
        <v>326</v>
      </c>
      <c r="B10" s="153"/>
      <c r="C10" s="154"/>
      <c r="D10" s="150"/>
      <c r="E10" s="150"/>
      <c r="F10" s="150"/>
      <c r="G10" s="150"/>
    </row>
    <row r="11" s="131" customFormat="1" customHeight="1" spans="1:7">
      <c r="A11" s="155" t="s">
        <v>327</v>
      </c>
      <c r="B11" s="144">
        <v>20.46</v>
      </c>
      <c r="C11" s="156"/>
      <c r="D11" s="150"/>
      <c r="E11" s="150"/>
      <c r="F11" s="150"/>
      <c r="G11" s="150"/>
    </row>
    <row r="12" s="131" customFormat="1" customHeight="1" spans="1:7">
      <c r="A12" s="152" t="s">
        <v>324</v>
      </c>
      <c r="B12" s="148"/>
      <c r="C12" s="154"/>
      <c r="D12" s="150"/>
      <c r="E12" s="150"/>
      <c r="F12" s="150"/>
      <c r="G12" s="150"/>
    </row>
    <row r="13" s="131" customFormat="1" customHeight="1" spans="1:7">
      <c r="A13" s="152" t="s">
        <v>325</v>
      </c>
      <c r="B13" s="151"/>
      <c r="C13" s="154"/>
      <c r="D13" s="150"/>
      <c r="E13" s="150"/>
      <c r="F13" s="150"/>
      <c r="G13" s="150"/>
    </row>
    <row r="14" s="131" customFormat="1" customHeight="1" spans="1:13">
      <c r="A14" s="147" t="s">
        <v>326</v>
      </c>
      <c r="B14" s="153"/>
      <c r="C14" s="154"/>
      <c r="D14" s="150"/>
      <c r="E14" s="150"/>
      <c r="F14" s="150"/>
      <c r="G14" s="150"/>
      <c r="M14" s="164"/>
    </row>
    <row r="15" s="131" customFormat="1" customHeight="1" spans="1:7">
      <c r="A15" s="155"/>
      <c r="B15" s="157"/>
      <c r="C15" s="156"/>
      <c r="D15" s="158"/>
      <c r="E15" s="158"/>
      <c r="F15" s="158"/>
      <c r="G15" s="158"/>
    </row>
    <row r="16" s="131" customFormat="1" customHeight="1" spans="1:7">
      <c r="A16" s="155"/>
      <c r="B16" s="157"/>
      <c r="C16" s="157" t="s">
        <v>328</v>
      </c>
      <c r="D16" s="159"/>
      <c r="E16" s="160"/>
      <c r="F16" s="160">
        <f>B9+B13-F7</f>
        <v>0</v>
      </c>
      <c r="G16" s="160">
        <f>B10+B14-G7</f>
        <v>0</v>
      </c>
    </row>
    <row r="17" s="131" customFormat="1" customHeight="1" spans="1:7">
      <c r="A17" s="155"/>
      <c r="B17" s="157"/>
      <c r="C17" s="157"/>
      <c r="D17" s="160"/>
      <c r="E17" s="160"/>
      <c r="F17" s="160"/>
      <c r="G17" s="161"/>
    </row>
    <row r="18" s="131" customFormat="1" customHeight="1" spans="1:7">
      <c r="A18" s="155" t="s">
        <v>329</v>
      </c>
      <c r="B18" s="162">
        <f>B7+B11</f>
        <v>838.12</v>
      </c>
      <c r="C18" s="162" t="s">
        <v>330</v>
      </c>
      <c r="D18" s="160">
        <f>SUM(D7+D16)</f>
        <v>838.12</v>
      </c>
      <c r="E18" s="160">
        <f>SUM(E7+E16)</f>
        <v>838.12</v>
      </c>
      <c r="F18" s="160">
        <f>SUM(F7+F16)</f>
        <v>0</v>
      </c>
      <c r="G18" s="160">
        <f>SUM(G7+G16)</f>
        <v>0</v>
      </c>
    </row>
    <row r="19" customHeight="1" spans="1:6">
      <c r="A19" s="163"/>
      <c r="B19" s="163"/>
      <c r="C19" s="163"/>
      <c r="D19" s="163"/>
      <c r="E19" s="163"/>
      <c r="F19" s="16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C7" sqref="C7"/>
    </sheetView>
  </sheetViews>
  <sheetFormatPr defaultColWidth="23.625" defaultRowHeight="12.75" customHeight="1" outlineLevelCol="4"/>
  <cols>
    <col min="1" max="1" width="23.625" style="31" customWidth="1"/>
    <col min="2" max="2" width="48.25" style="31" customWidth="1"/>
    <col min="3" max="5" width="13.625" style="31" customWidth="1"/>
    <col min="6" max="255" width="6.875" style="31" customWidth="1"/>
    <col min="256" max="16384" width="23.625" style="31"/>
  </cols>
  <sheetData>
    <row r="1" ht="20.1" customHeight="1" spans="1:1">
      <c r="A1" s="32" t="s">
        <v>331</v>
      </c>
    </row>
    <row r="2" ht="25.5" customHeight="1" spans="1:5">
      <c r="A2" s="120" t="s">
        <v>332</v>
      </c>
      <c r="B2" s="100"/>
      <c r="C2" s="100"/>
      <c r="D2" s="100"/>
      <c r="E2" s="100"/>
    </row>
    <row r="3" ht="20.1" customHeight="1" spans="1:5">
      <c r="A3" s="111"/>
      <c r="B3" s="100"/>
      <c r="C3" s="100"/>
      <c r="D3" s="100"/>
      <c r="E3" s="100"/>
    </row>
    <row r="4" ht="20.1" customHeight="1" spans="1:5">
      <c r="A4" s="40"/>
      <c r="B4" s="39"/>
      <c r="C4" s="39"/>
      <c r="D4" s="39"/>
      <c r="E4" s="129" t="s">
        <v>313</v>
      </c>
    </row>
    <row r="5" ht="20.1" customHeight="1" spans="1:5">
      <c r="A5" s="44" t="s">
        <v>333</v>
      </c>
      <c r="B5" s="44"/>
      <c r="C5" s="44" t="s">
        <v>334</v>
      </c>
      <c r="D5" s="44"/>
      <c r="E5" s="44"/>
    </row>
    <row r="6" ht="20.1" customHeight="1" spans="1:5">
      <c r="A6" s="73" t="s">
        <v>335</v>
      </c>
      <c r="B6" s="73" t="s">
        <v>336</v>
      </c>
      <c r="C6" s="73" t="s">
        <v>337</v>
      </c>
      <c r="D6" s="73" t="s">
        <v>338</v>
      </c>
      <c r="E6" s="73" t="s">
        <v>339</v>
      </c>
    </row>
    <row r="7" ht="20.1" customHeight="1" spans="1:5">
      <c r="A7" s="43"/>
      <c r="B7" s="44" t="s">
        <v>318</v>
      </c>
      <c r="C7" s="113">
        <v>817.66</v>
      </c>
      <c r="D7" s="73">
        <v>336.17</v>
      </c>
      <c r="E7" s="130">
        <v>481.49</v>
      </c>
    </row>
    <row r="8" ht="20.1" customHeight="1" spans="1:5">
      <c r="A8" s="48" t="s">
        <v>340</v>
      </c>
      <c r="B8" s="49" t="s">
        <v>341</v>
      </c>
      <c r="C8" s="113">
        <f>D8+E8</f>
        <v>746.72</v>
      </c>
      <c r="D8" s="73">
        <v>265.23</v>
      </c>
      <c r="E8" s="130">
        <v>481.49</v>
      </c>
    </row>
    <row r="9" ht="20.1" customHeight="1" spans="1:5">
      <c r="A9" s="51" t="s">
        <v>342</v>
      </c>
      <c r="B9" s="49" t="s">
        <v>343</v>
      </c>
      <c r="C9" s="113">
        <v>746.72</v>
      </c>
      <c r="D9" s="73">
        <v>265.23</v>
      </c>
      <c r="E9" s="130">
        <v>481.49</v>
      </c>
    </row>
    <row r="10" ht="20.1" customHeight="1" spans="1:5">
      <c r="A10" s="51" t="s">
        <v>344</v>
      </c>
      <c r="B10" s="49" t="s">
        <v>345</v>
      </c>
      <c r="C10" s="113">
        <f>D10+E10</f>
        <v>207.76</v>
      </c>
      <c r="D10" s="73">
        <v>207.76</v>
      </c>
      <c r="E10" s="130"/>
    </row>
    <row r="11" ht="20.1" customHeight="1" spans="1:5">
      <c r="A11" s="51" t="s">
        <v>346</v>
      </c>
      <c r="B11" s="49" t="s">
        <v>347</v>
      </c>
      <c r="C11" s="113">
        <f>D11+E11</f>
        <v>456.49</v>
      </c>
      <c r="D11" s="73"/>
      <c r="E11" s="130">
        <v>456.49</v>
      </c>
    </row>
    <row r="12" ht="20.1" customHeight="1" spans="1:5">
      <c r="A12" s="51" t="s">
        <v>348</v>
      </c>
      <c r="B12" s="49" t="s">
        <v>349</v>
      </c>
      <c r="C12" s="113">
        <f>D12+E12</f>
        <v>57.47</v>
      </c>
      <c r="D12" s="73">
        <v>57.47</v>
      </c>
      <c r="E12" s="130"/>
    </row>
    <row r="13" ht="20.1" customHeight="1" spans="1:5">
      <c r="A13" s="51" t="s">
        <v>350</v>
      </c>
      <c r="B13" s="49" t="s">
        <v>351</v>
      </c>
      <c r="C13" s="113">
        <f>D13+E13</f>
        <v>25</v>
      </c>
      <c r="D13" s="73"/>
      <c r="E13" s="130">
        <v>25</v>
      </c>
    </row>
    <row r="14" ht="20.1" customHeight="1" spans="1:5">
      <c r="A14" s="51" t="s">
        <v>352</v>
      </c>
      <c r="B14" s="49" t="s">
        <v>353</v>
      </c>
      <c r="C14" s="113">
        <f t="shared" ref="C14:C21" si="0">D14</f>
        <v>38.91</v>
      </c>
      <c r="D14" s="73">
        <v>38.91</v>
      </c>
      <c r="E14" s="130"/>
    </row>
    <row r="15" ht="20.1" customHeight="1" spans="1:5">
      <c r="A15" s="51" t="s">
        <v>354</v>
      </c>
      <c r="B15" s="49" t="s">
        <v>355</v>
      </c>
      <c r="C15" s="113">
        <f t="shared" si="0"/>
        <v>38.91</v>
      </c>
      <c r="D15" s="73">
        <v>38.91</v>
      </c>
      <c r="E15" s="130"/>
    </row>
    <row r="16" ht="20.1" customHeight="1" spans="1:5">
      <c r="A16" s="51" t="s">
        <v>356</v>
      </c>
      <c r="B16" s="49" t="s">
        <v>357</v>
      </c>
      <c r="C16" s="113">
        <f t="shared" si="0"/>
        <v>21.03</v>
      </c>
      <c r="D16" s="73">
        <v>21.03</v>
      </c>
      <c r="E16" s="130"/>
    </row>
    <row r="17" ht="20.1" customHeight="1" spans="1:5">
      <c r="A17" s="51" t="s">
        <v>358</v>
      </c>
      <c r="B17" s="49" t="s">
        <v>359</v>
      </c>
      <c r="C17" s="113">
        <f t="shared" si="0"/>
        <v>10.52</v>
      </c>
      <c r="D17" s="73">
        <v>10.52</v>
      </c>
      <c r="E17" s="130"/>
    </row>
    <row r="18" ht="20.1" customHeight="1" spans="1:5">
      <c r="A18" s="51" t="s">
        <v>360</v>
      </c>
      <c r="B18" s="49" t="s">
        <v>361</v>
      </c>
      <c r="C18" s="113">
        <f t="shared" si="0"/>
        <v>7.36</v>
      </c>
      <c r="D18" s="73">
        <v>7.36</v>
      </c>
      <c r="E18" s="130"/>
    </row>
    <row r="19" ht="20.1" customHeight="1" spans="1:5">
      <c r="A19" s="51" t="s">
        <v>362</v>
      </c>
      <c r="B19" s="49" t="s">
        <v>363</v>
      </c>
      <c r="C19" s="113">
        <f t="shared" si="0"/>
        <v>16.25</v>
      </c>
      <c r="D19" s="73">
        <v>16.25</v>
      </c>
      <c r="E19" s="130"/>
    </row>
    <row r="20" ht="20.1" customHeight="1" spans="1:5">
      <c r="A20" s="51" t="s">
        <v>364</v>
      </c>
      <c r="B20" s="49" t="s">
        <v>365</v>
      </c>
      <c r="C20" s="113">
        <f t="shared" si="0"/>
        <v>16.25</v>
      </c>
      <c r="D20" s="73">
        <v>16.25</v>
      </c>
      <c r="E20" s="130"/>
    </row>
    <row r="21" ht="20.1" customHeight="1" spans="1:5">
      <c r="A21" s="51" t="s">
        <v>366</v>
      </c>
      <c r="B21" s="49" t="s">
        <v>367</v>
      </c>
      <c r="C21" s="113">
        <f t="shared" si="0"/>
        <v>10.11</v>
      </c>
      <c r="D21" s="73">
        <v>10.11</v>
      </c>
      <c r="E21" s="130"/>
    </row>
    <row r="22" ht="20.1" customHeight="1" spans="1:5">
      <c r="A22" s="51" t="s">
        <v>368</v>
      </c>
      <c r="B22" s="49" t="s">
        <v>369</v>
      </c>
      <c r="C22" s="113">
        <f t="shared" ref="C22:C27" si="1">D22</f>
        <v>2.78</v>
      </c>
      <c r="D22" s="73">
        <v>2.78</v>
      </c>
      <c r="E22" s="130"/>
    </row>
    <row r="23" ht="20.1" customHeight="1" spans="1:5">
      <c r="A23" s="51" t="s">
        <v>370</v>
      </c>
      <c r="B23" s="49" t="s">
        <v>371</v>
      </c>
      <c r="C23" s="113">
        <f t="shared" si="1"/>
        <v>2.72</v>
      </c>
      <c r="D23" s="73">
        <v>2.72</v>
      </c>
      <c r="E23" s="130"/>
    </row>
    <row r="24" ht="20.1" customHeight="1" spans="1:5">
      <c r="A24" s="51" t="s">
        <v>372</v>
      </c>
      <c r="B24" s="49" t="s">
        <v>373</v>
      </c>
      <c r="C24" s="113">
        <f t="shared" si="1"/>
        <v>0.64</v>
      </c>
      <c r="D24" s="73">
        <v>0.64</v>
      </c>
      <c r="E24" s="130"/>
    </row>
    <row r="25" ht="20.1" customHeight="1" spans="1:5">
      <c r="A25" s="51" t="s">
        <v>374</v>
      </c>
      <c r="B25" s="49" t="s">
        <v>375</v>
      </c>
      <c r="C25" s="113">
        <f t="shared" si="1"/>
        <v>15.78</v>
      </c>
      <c r="D25" s="73">
        <v>15.78</v>
      </c>
      <c r="E25" s="130"/>
    </row>
    <row r="26" ht="20.1" customHeight="1" spans="1:5">
      <c r="A26" s="51" t="s">
        <v>376</v>
      </c>
      <c r="B26" s="49" t="s">
        <v>377</v>
      </c>
      <c r="C26" s="113">
        <f t="shared" si="1"/>
        <v>15.78</v>
      </c>
      <c r="D26" s="73">
        <v>15.78</v>
      </c>
      <c r="E26" s="130"/>
    </row>
    <row r="27" ht="20.1" customHeight="1" spans="1:5">
      <c r="A27" s="51" t="s">
        <v>378</v>
      </c>
      <c r="B27" s="49" t="s">
        <v>379</v>
      </c>
      <c r="C27" s="113">
        <f t="shared" si="1"/>
        <v>15.78</v>
      </c>
      <c r="D27" s="73">
        <v>15.78</v>
      </c>
      <c r="E27" s="130"/>
    </row>
    <row r="28" ht="20.1" customHeight="1" spans="1:5">
      <c r="A28" s="109" t="s">
        <v>380</v>
      </c>
      <c r="B28" s="33"/>
      <c r="C28" s="33"/>
      <c r="D28" s="33"/>
      <c r="E28" s="33"/>
    </row>
    <row r="29" customHeight="1" spans="1:5">
      <c r="A29" s="33"/>
      <c r="B29" s="33"/>
      <c r="C29" s="33"/>
      <c r="D29" s="33"/>
      <c r="E29" s="33"/>
    </row>
    <row r="30" customHeight="1" spans="1:5">
      <c r="A30" s="33"/>
      <c r="B30" s="33"/>
      <c r="C30" s="33"/>
      <c r="D30" s="33"/>
      <c r="E30" s="33"/>
    </row>
    <row r="31" customHeight="1" spans="1:5">
      <c r="A31" s="33"/>
      <c r="B31" s="33"/>
      <c r="C31" s="33"/>
      <c r="D31" s="33"/>
      <c r="E31" s="33"/>
    </row>
    <row r="32" customHeight="1" spans="1:5">
      <c r="A32" s="33"/>
      <c r="B32" s="33"/>
      <c r="D32" s="33"/>
      <c r="E32" s="33"/>
    </row>
    <row r="33" customHeight="1" spans="1:5">
      <c r="A33" s="33"/>
      <c r="B33" s="33"/>
      <c r="D33" s="33"/>
      <c r="E33" s="33"/>
    </row>
    <row r="34" s="33" customFormat="1" customHeight="1"/>
    <row r="35" customHeight="1" spans="1:2">
      <c r="A35" s="33"/>
      <c r="B35" s="33"/>
    </row>
    <row r="36" customHeight="1" spans="1:4">
      <c r="A36" s="33"/>
      <c r="B36" s="33"/>
      <c r="D36" s="33"/>
    </row>
    <row r="37" customHeight="1" spans="1:2">
      <c r="A37" s="33"/>
      <c r="B37" s="33"/>
    </row>
    <row r="38" customHeight="1" spans="1:2">
      <c r="A38" s="33"/>
      <c r="B38" s="33"/>
    </row>
    <row r="39" customHeight="1" spans="2:3">
      <c r="B39" s="33"/>
      <c r="C39" s="33"/>
    </row>
    <row r="41" customHeight="1" spans="1:1">
      <c r="A41" s="33"/>
    </row>
    <row r="43" customHeight="1" spans="2:2">
      <c r="B43" s="33"/>
    </row>
    <row r="44" customHeight="1" spans="2:2">
      <c r="B44" s="33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showGridLines="0" showZeros="0" workbookViewId="0">
      <selection activeCell="C7" sqref="C7"/>
    </sheetView>
  </sheetViews>
  <sheetFormatPr defaultColWidth="6.875" defaultRowHeight="20.1" customHeight="1"/>
  <cols>
    <col min="1" max="1" width="14.5" style="31" customWidth="1"/>
    <col min="2" max="2" width="33.375" style="31" customWidth="1"/>
    <col min="3" max="5" width="20.625" style="31" customWidth="1"/>
    <col min="6" max="16384" width="6.875" style="31"/>
  </cols>
  <sheetData>
    <row r="1" customHeight="1" spans="1:5">
      <c r="A1" s="32" t="s">
        <v>381</v>
      </c>
      <c r="E1" s="119"/>
    </row>
    <row r="2" ht="34.5" customHeight="1" spans="1:5">
      <c r="A2" s="120" t="s">
        <v>382</v>
      </c>
      <c r="B2" s="121"/>
      <c r="C2" s="121"/>
      <c r="D2" s="121"/>
      <c r="E2" s="121"/>
    </row>
    <row r="3" customHeight="1" spans="1:5">
      <c r="A3" s="121"/>
      <c r="B3" s="121"/>
      <c r="C3" s="121"/>
      <c r="D3" s="121"/>
      <c r="E3" s="121"/>
    </row>
    <row r="4" s="112" customFormat="1" customHeight="1" spans="1:5">
      <c r="A4" s="40"/>
      <c r="B4" s="39"/>
      <c r="C4" s="39"/>
      <c r="D4" s="39"/>
      <c r="E4" s="122" t="s">
        <v>313</v>
      </c>
    </row>
    <row r="5" s="112" customFormat="1" customHeight="1" spans="1:5">
      <c r="A5" s="44" t="s">
        <v>383</v>
      </c>
      <c r="B5" s="44"/>
      <c r="C5" s="44" t="s">
        <v>384</v>
      </c>
      <c r="D5" s="44"/>
      <c r="E5" s="44"/>
    </row>
    <row r="6" s="112" customFormat="1" customHeight="1" spans="1:5">
      <c r="A6" s="44" t="s">
        <v>335</v>
      </c>
      <c r="B6" s="44" t="s">
        <v>336</v>
      </c>
      <c r="C6" s="44" t="s">
        <v>318</v>
      </c>
      <c r="D6" s="44" t="s">
        <v>385</v>
      </c>
      <c r="E6" s="44" t="s">
        <v>386</v>
      </c>
    </row>
    <row r="7" s="112" customFormat="1" customHeight="1" spans="1:10">
      <c r="A7" s="123" t="s">
        <v>387</v>
      </c>
      <c r="B7" s="124" t="s">
        <v>388</v>
      </c>
      <c r="C7" s="60">
        <f>SUM(C8,C21,C33)</f>
        <v>336.17</v>
      </c>
      <c r="D7" s="60">
        <f>SUM(D8,D21,D33)</f>
        <v>269.29</v>
      </c>
      <c r="E7" s="60">
        <f>SUM(E8,E21,E33)</f>
        <v>66.88</v>
      </c>
      <c r="J7" s="98"/>
    </row>
    <row r="8" s="112" customFormat="1" customHeight="1" spans="1:7">
      <c r="A8" s="125" t="s">
        <v>389</v>
      </c>
      <c r="B8" s="126" t="s">
        <v>390</v>
      </c>
      <c r="C8" s="86">
        <f>D8</f>
        <v>261.63</v>
      </c>
      <c r="D8" s="86">
        <v>261.63</v>
      </c>
      <c r="E8" s="60"/>
      <c r="G8" s="98"/>
    </row>
    <row r="9" s="112" customFormat="1" customHeight="1" spans="1:11">
      <c r="A9" s="125" t="s">
        <v>391</v>
      </c>
      <c r="B9" s="126" t="s">
        <v>392</v>
      </c>
      <c r="C9" s="86">
        <f t="shared" ref="C9:C20" si="0">D9</f>
        <v>67.35</v>
      </c>
      <c r="D9" s="60">
        <v>67.35</v>
      </c>
      <c r="E9" s="60"/>
      <c r="F9" s="98"/>
      <c r="G9" s="98"/>
      <c r="K9" s="98"/>
    </row>
    <row r="10" s="112" customFormat="1" customHeight="1" spans="1:8">
      <c r="A10" s="125" t="s">
        <v>393</v>
      </c>
      <c r="B10" s="126" t="s">
        <v>394</v>
      </c>
      <c r="C10" s="86">
        <f t="shared" si="0"/>
        <v>42.48</v>
      </c>
      <c r="D10" s="60">
        <v>42.48</v>
      </c>
      <c r="E10" s="60"/>
      <c r="F10" s="98"/>
      <c r="H10" s="98"/>
    </row>
    <row r="11" s="112" customFormat="1" customHeight="1" spans="1:8">
      <c r="A11" s="125" t="s">
        <v>395</v>
      </c>
      <c r="B11" s="126" t="s">
        <v>396</v>
      </c>
      <c r="C11" s="86">
        <f t="shared" si="0"/>
        <v>36.49</v>
      </c>
      <c r="D11" s="60">
        <v>36.49</v>
      </c>
      <c r="E11" s="60"/>
      <c r="F11" s="98"/>
      <c r="H11" s="98"/>
    </row>
    <row r="12" s="112" customFormat="1" customHeight="1" spans="1:8">
      <c r="A12" s="125" t="s">
        <v>397</v>
      </c>
      <c r="B12" s="126" t="s">
        <v>398</v>
      </c>
      <c r="C12" s="86">
        <f t="shared" si="0"/>
        <v>31.46</v>
      </c>
      <c r="D12" s="60">
        <v>31.46</v>
      </c>
      <c r="E12" s="60"/>
      <c r="F12" s="98"/>
      <c r="G12" s="98"/>
      <c r="H12" s="98"/>
    </row>
    <row r="13" s="112" customFormat="1" customHeight="1" spans="1:10">
      <c r="A13" s="125" t="s">
        <v>399</v>
      </c>
      <c r="B13" s="126" t="s">
        <v>400</v>
      </c>
      <c r="C13" s="86">
        <f t="shared" si="0"/>
        <v>21.03</v>
      </c>
      <c r="D13" s="60">
        <v>21.03</v>
      </c>
      <c r="E13" s="60"/>
      <c r="F13" s="98"/>
      <c r="J13" s="98"/>
    </row>
    <row r="14" s="112" customFormat="1" customHeight="1" spans="1:11">
      <c r="A14" s="125" t="s">
        <v>401</v>
      </c>
      <c r="B14" s="126" t="s">
        <v>402</v>
      </c>
      <c r="C14" s="86">
        <f t="shared" si="0"/>
        <v>10.52</v>
      </c>
      <c r="D14" s="60">
        <v>10.52</v>
      </c>
      <c r="E14" s="60"/>
      <c r="F14" s="98"/>
      <c r="G14" s="98"/>
      <c r="K14" s="98"/>
    </row>
    <row r="15" s="112" customFormat="1" customHeight="1" spans="1:11">
      <c r="A15" s="125" t="s">
        <v>403</v>
      </c>
      <c r="B15" s="126" t="s">
        <v>404</v>
      </c>
      <c r="C15" s="86">
        <f t="shared" si="0"/>
        <v>12.89</v>
      </c>
      <c r="D15" s="60">
        <v>12.89</v>
      </c>
      <c r="E15" s="60"/>
      <c r="F15" s="98"/>
      <c r="G15" s="98"/>
      <c r="H15" s="98"/>
      <c r="K15" s="98"/>
    </row>
    <row r="16" s="112" customFormat="1" customHeight="1" spans="1:11">
      <c r="A16" s="125" t="s">
        <v>405</v>
      </c>
      <c r="B16" s="126" t="s">
        <v>406</v>
      </c>
      <c r="C16" s="86">
        <f t="shared" si="0"/>
        <v>0</v>
      </c>
      <c r="D16" s="60"/>
      <c r="E16" s="60"/>
      <c r="F16" s="98"/>
      <c r="G16" s="98"/>
      <c r="K16" s="98"/>
    </row>
    <row r="17" s="112" customFormat="1" customHeight="1" spans="1:11">
      <c r="A17" s="125" t="s">
        <v>407</v>
      </c>
      <c r="B17" s="126" t="s">
        <v>408</v>
      </c>
      <c r="C17" s="86">
        <f t="shared" si="0"/>
        <v>1.05</v>
      </c>
      <c r="D17" s="60">
        <v>1.05</v>
      </c>
      <c r="E17" s="60"/>
      <c r="F17" s="98"/>
      <c r="G17" s="98"/>
      <c r="K17" s="98"/>
    </row>
    <row r="18" s="112" customFormat="1" customHeight="1" spans="1:11">
      <c r="A18" s="125" t="s">
        <v>409</v>
      </c>
      <c r="B18" s="126" t="s">
        <v>410</v>
      </c>
      <c r="C18" s="86">
        <f t="shared" si="0"/>
        <v>15.78</v>
      </c>
      <c r="D18" s="60">
        <v>15.78</v>
      </c>
      <c r="E18" s="60"/>
      <c r="F18" s="98"/>
      <c r="G18" s="98"/>
      <c r="K18" s="98"/>
    </row>
    <row r="19" s="112" customFormat="1" customHeight="1" spans="1:11">
      <c r="A19" s="125" t="s">
        <v>411</v>
      </c>
      <c r="B19" s="126" t="s">
        <v>412</v>
      </c>
      <c r="C19" s="86">
        <f t="shared" si="0"/>
        <v>2.56</v>
      </c>
      <c r="D19" s="60">
        <v>2.56</v>
      </c>
      <c r="E19" s="60"/>
      <c r="F19" s="98"/>
      <c r="G19" s="98"/>
      <c r="I19" s="98"/>
      <c r="K19" s="98"/>
    </row>
    <row r="20" s="112" customFormat="1" customHeight="1" spans="1:11">
      <c r="A20" s="125" t="s">
        <v>413</v>
      </c>
      <c r="B20" s="126" t="s">
        <v>414</v>
      </c>
      <c r="C20" s="86">
        <f t="shared" si="0"/>
        <v>20.02</v>
      </c>
      <c r="D20" s="127">
        <v>20.02</v>
      </c>
      <c r="E20" s="60"/>
      <c r="F20" s="98"/>
      <c r="G20" s="98"/>
      <c r="K20" s="98"/>
    </row>
    <row r="21" s="112" customFormat="1" customHeight="1" spans="1:7">
      <c r="A21" s="125" t="s">
        <v>415</v>
      </c>
      <c r="B21" s="126" t="s">
        <v>416</v>
      </c>
      <c r="C21" s="86">
        <f>E21</f>
        <v>66.88</v>
      </c>
      <c r="D21" s="86"/>
      <c r="E21" s="60">
        <v>66.88</v>
      </c>
      <c r="F21" s="98"/>
      <c r="G21" s="98"/>
    </row>
    <row r="22" s="112" customFormat="1" customHeight="1" spans="1:14">
      <c r="A22" s="125" t="s">
        <v>417</v>
      </c>
      <c r="B22" s="88" t="s">
        <v>418</v>
      </c>
      <c r="C22" s="86">
        <f t="shared" ref="C22:C32" si="1">E22</f>
        <v>1.8</v>
      </c>
      <c r="D22" s="60"/>
      <c r="E22" s="60">
        <v>1.8</v>
      </c>
      <c r="F22" s="98"/>
      <c r="G22" s="98"/>
      <c r="H22" s="98"/>
      <c r="N22" s="98"/>
    </row>
    <row r="23" s="112" customFormat="1" customHeight="1" spans="1:7">
      <c r="A23" s="125" t="s">
        <v>419</v>
      </c>
      <c r="B23" s="128" t="s">
        <v>420</v>
      </c>
      <c r="C23" s="86">
        <f t="shared" si="1"/>
        <v>5.68</v>
      </c>
      <c r="D23" s="60"/>
      <c r="E23" s="60">
        <v>5.68</v>
      </c>
      <c r="F23" s="98"/>
      <c r="G23" s="98"/>
    </row>
    <row r="24" s="112" customFormat="1" customHeight="1" spans="1:8">
      <c r="A24" s="125" t="s">
        <v>421</v>
      </c>
      <c r="B24" s="128" t="s">
        <v>422</v>
      </c>
      <c r="C24" s="86">
        <f t="shared" si="1"/>
        <v>3.79</v>
      </c>
      <c r="D24" s="60"/>
      <c r="E24" s="60">
        <v>3.79</v>
      </c>
      <c r="F24" s="98"/>
      <c r="G24" s="98"/>
      <c r="H24" s="98"/>
    </row>
    <row r="25" s="112" customFormat="1" customHeight="1" spans="1:7">
      <c r="A25" s="125" t="s">
        <v>423</v>
      </c>
      <c r="B25" s="88" t="s">
        <v>424</v>
      </c>
      <c r="C25" s="86">
        <f t="shared" si="1"/>
        <v>28.8</v>
      </c>
      <c r="D25" s="60"/>
      <c r="E25" s="60">
        <v>28.8</v>
      </c>
      <c r="F25" s="98"/>
      <c r="G25" s="98"/>
    </row>
    <row r="26" s="112" customFormat="1" customHeight="1" spans="1:10">
      <c r="A26" s="125" t="s">
        <v>425</v>
      </c>
      <c r="B26" s="128" t="s">
        <v>426</v>
      </c>
      <c r="C26" s="86">
        <f t="shared" si="1"/>
        <v>1.12</v>
      </c>
      <c r="D26" s="60"/>
      <c r="E26" s="60">
        <v>1.12</v>
      </c>
      <c r="F26" s="98"/>
      <c r="G26" s="98"/>
      <c r="H26" s="98"/>
      <c r="I26" s="98"/>
      <c r="J26" s="98"/>
    </row>
    <row r="27" s="112" customFormat="1" customHeight="1" spans="1:8">
      <c r="A27" s="125" t="s">
        <v>427</v>
      </c>
      <c r="B27" s="128" t="s">
        <v>428</v>
      </c>
      <c r="C27" s="86">
        <f t="shared" si="1"/>
        <v>1.86</v>
      </c>
      <c r="D27" s="60"/>
      <c r="E27" s="60">
        <v>1.86</v>
      </c>
      <c r="F27" s="98"/>
      <c r="G27" s="98"/>
      <c r="H27" s="98"/>
    </row>
    <row r="28" s="112" customFormat="1" customHeight="1" spans="1:9">
      <c r="A28" s="125" t="s">
        <v>429</v>
      </c>
      <c r="B28" s="88" t="s">
        <v>430</v>
      </c>
      <c r="C28" s="86">
        <f t="shared" si="1"/>
        <v>2.48</v>
      </c>
      <c r="D28" s="60"/>
      <c r="E28" s="60">
        <v>2.48</v>
      </c>
      <c r="F28" s="98"/>
      <c r="G28" s="98"/>
      <c r="H28" s="98"/>
      <c r="I28" s="98"/>
    </row>
    <row r="29" s="112" customFormat="1" customHeight="1" spans="1:7">
      <c r="A29" s="125" t="s">
        <v>431</v>
      </c>
      <c r="B29" s="128" t="s">
        <v>432</v>
      </c>
      <c r="C29" s="86">
        <f t="shared" si="1"/>
        <v>2.02</v>
      </c>
      <c r="D29" s="60"/>
      <c r="E29" s="60">
        <v>2.02</v>
      </c>
      <c r="F29" s="98"/>
      <c r="G29" s="98"/>
    </row>
    <row r="30" s="112" customFormat="1" customHeight="1" spans="1:16">
      <c r="A30" s="125" t="s">
        <v>433</v>
      </c>
      <c r="B30" s="128" t="s">
        <v>434</v>
      </c>
      <c r="C30" s="86">
        <f t="shared" si="1"/>
        <v>6.5</v>
      </c>
      <c r="D30" s="60"/>
      <c r="E30" s="60">
        <v>6.5</v>
      </c>
      <c r="F30" s="98"/>
      <c r="G30" s="98"/>
      <c r="I30" s="98"/>
      <c r="P30" s="98"/>
    </row>
    <row r="31" s="112" customFormat="1" customHeight="1" spans="1:16">
      <c r="A31" s="125" t="s">
        <v>435</v>
      </c>
      <c r="B31" s="128" t="s">
        <v>436</v>
      </c>
      <c r="C31" s="86">
        <f t="shared" si="1"/>
        <v>12.3</v>
      </c>
      <c r="D31" s="60"/>
      <c r="E31" s="60">
        <v>12.3</v>
      </c>
      <c r="F31" s="98"/>
      <c r="G31" s="98"/>
      <c r="H31" s="98"/>
      <c r="P31" s="98"/>
    </row>
    <row r="32" s="112" customFormat="1" customHeight="1" spans="1:9">
      <c r="A32" s="125" t="s">
        <v>437</v>
      </c>
      <c r="B32" s="128" t="s">
        <v>438</v>
      </c>
      <c r="C32" s="86">
        <f t="shared" si="1"/>
        <v>0.53</v>
      </c>
      <c r="D32" s="60"/>
      <c r="E32" s="60">
        <v>0.53</v>
      </c>
      <c r="F32" s="98"/>
      <c r="G32" s="98"/>
      <c r="H32" s="98"/>
      <c r="I32" s="98"/>
    </row>
    <row r="33" s="112" customFormat="1" customHeight="1" spans="1:8">
      <c r="A33" s="125" t="s">
        <v>439</v>
      </c>
      <c r="B33" s="126" t="s">
        <v>440</v>
      </c>
      <c r="C33" s="86">
        <v>7.66</v>
      </c>
      <c r="D33" s="86">
        <v>7.66</v>
      </c>
      <c r="E33" s="60"/>
      <c r="F33" s="98"/>
      <c r="H33" s="98"/>
    </row>
    <row r="34" s="112" customFormat="1" customHeight="1" spans="1:7">
      <c r="A34" s="125" t="s">
        <v>441</v>
      </c>
      <c r="B34" s="128" t="s">
        <v>442</v>
      </c>
      <c r="C34" s="60"/>
      <c r="D34" s="60"/>
      <c r="E34" s="60"/>
      <c r="F34" s="98"/>
      <c r="G34" s="98"/>
    </row>
    <row r="35" s="112" customFormat="1" customHeight="1" spans="1:10">
      <c r="A35" s="125" t="s">
        <v>443</v>
      </c>
      <c r="B35" s="128" t="s">
        <v>444</v>
      </c>
      <c r="C35" s="60"/>
      <c r="D35" s="60"/>
      <c r="E35" s="60"/>
      <c r="F35" s="98"/>
      <c r="G35" s="98"/>
      <c r="I35" s="98"/>
      <c r="J35" s="98"/>
    </row>
    <row r="36" s="112" customFormat="1" customHeight="1" spans="1:8">
      <c r="A36" s="125" t="s">
        <v>445</v>
      </c>
      <c r="B36" s="128" t="s">
        <v>412</v>
      </c>
      <c r="C36" s="60">
        <v>0.8</v>
      </c>
      <c r="D36" s="60">
        <v>0.8</v>
      </c>
      <c r="E36" s="60"/>
      <c r="F36" s="98"/>
      <c r="G36" s="98"/>
      <c r="H36" s="98"/>
    </row>
    <row r="37" s="112" customFormat="1" customHeight="1" spans="1:7">
      <c r="A37" s="125" t="s">
        <v>446</v>
      </c>
      <c r="B37" s="128" t="s">
        <v>447</v>
      </c>
      <c r="C37" s="60"/>
      <c r="D37" s="60"/>
      <c r="E37" s="60"/>
      <c r="F37" s="98"/>
      <c r="G37" s="98"/>
    </row>
    <row r="38" s="112" customFormat="1" customHeight="1" spans="1:7">
      <c r="A38" s="125" t="s">
        <v>448</v>
      </c>
      <c r="B38" s="128" t="s">
        <v>449</v>
      </c>
      <c r="C38" s="60">
        <v>0.018</v>
      </c>
      <c r="D38" s="60">
        <v>0.018</v>
      </c>
      <c r="E38" s="60"/>
      <c r="F38" s="98"/>
      <c r="G38" s="98"/>
    </row>
    <row r="39" s="112" customFormat="1" customHeight="1" spans="1:7">
      <c r="A39" s="125" t="s">
        <v>450</v>
      </c>
      <c r="B39" s="128" t="s">
        <v>451</v>
      </c>
      <c r="C39" s="60"/>
      <c r="D39" s="60"/>
      <c r="E39" s="60"/>
      <c r="F39" s="98"/>
      <c r="G39" s="98"/>
    </row>
    <row r="40" s="112" customFormat="1" customHeight="1" spans="1:6">
      <c r="A40" s="125" t="s">
        <v>452</v>
      </c>
      <c r="B40" s="128" t="s">
        <v>453</v>
      </c>
      <c r="C40" s="60">
        <v>6.84</v>
      </c>
      <c r="D40" s="60">
        <v>6.84</v>
      </c>
      <c r="E40" s="60"/>
      <c r="F40" s="98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2" sqref="A2"/>
    </sheetView>
  </sheetViews>
  <sheetFormatPr defaultColWidth="11.625" defaultRowHeight="12.75" customHeight="1" outlineLevelCol="6"/>
  <cols>
    <col min="1" max="1" width="11.625" style="31" customWidth="1"/>
    <col min="2" max="2" width="20.25" style="31" customWidth="1"/>
    <col min="3" max="3" width="11.625" style="31" customWidth="1"/>
    <col min="4" max="4" width="26.125" style="31" customWidth="1"/>
    <col min="5" max="5" width="28" style="31" customWidth="1"/>
    <col min="6" max="6" width="23" style="31" customWidth="1"/>
    <col min="7" max="7" width="11.625" style="31" customWidth="1"/>
    <col min="8" max="251" width="6.875" style="31" customWidth="1"/>
    <col min="252" max="16384" width="11.625" style="31"/>
  </cols>
  <sheetData>
    <row r="1" ht="20.1" customHeight="1" spans="1:7">
      <c r="A1" s="32" t="s">
        <v>454</v>
      </c>
      <c r="G1" s="110"/>
    </row>
    <row r="2" ht="33" spans="1:7">
      <c r="A2" s="99" t="s">
        <v>455</v>
      </c>
      <c r="B2" s="100"/>
      <c r="C2" s="100"/>
      <c r="D2" s="100"/>
      <c r="E2" s="100"/>
      <c r="F2" s="100"/>
      <c r="G2" s="100"/>
    </row>
    <row r="3" ht="20.1" customHeight="1" spans="1:7">
      <c r="A3" s="111"/>
      <c r="B3" s="100"/>
      <c r="C3" s="100"/>
      <c r="D3" s="100"/>
      <c r="E3" s="100"/>
      <c r="F3" s="100"/>
      <c r="G3" s="100"/>
    </row>
    <row r="4" ht="20.1" customHeight="1" spans="1:7">
      <c r="A4" s="112"/>
      <c r="B4" s="112"/>
      <c r="C4" s="112"/>
      <c r="D4" s="112"/>
      <c r="E4" s="112"/>
      <c r="F4" s="112"/>
      <c r="G4" s="41" t="s">
        <v>313</v>
      </c>
    </row>
    <row r="5" ht="20.1" customHeight="1" spans="1:6">
      <c r="A5" s="44" t="s">
        <v>334</v>
      </c>
      <c r="B5" s="44"/>
      <c r="C5" s="44"/>
      <c r="D5" s="44"/>
      <c r="E5" s="44"/>
      <c r="F5" s="44"/>
    </row>
    <row r="6" ht="14.25" customHeight="1" spans="1:6">
      <c r="A6" s="113" t="s">
        <v>318</v>
      </c>
      <c r="B6" s="64" t="s">
        <v>456</v>
      </c>
      <c r="C6" s="73" t="s">
        <v>457</v>
      </c>
      <c r="D6" s="73"/>
      <c r="E6" s="114"/>
      <c r="F6" s="73" t="s">
        <v>458</v>
      </c>
    </row>
    <row r="7" ht="14.25" spans="1:6">
      <c r="A7" s="115"/>
      <c r="B7" s="42"/>
      <c r="C7" s="116" t="s">
        <v>337</v>
      </c>
      <c r="D7" s="117" t="s">
        <v>459</v>
      </c>
      <c r="E7" s="118" t="s">
        <v>460</v>
      </c>
      <c r="F7" s="105"/>
    </row>
    <row r="8" ht="20.1" customHeight="1" spans="1:6">
      <c r="A8" s="61">
        <v>21.5</v>
      </c>
      <c r="B8" s="60">
        <v>0</v>
      </c>
      <c r="C8" s="58">
        <v>21.5</v>
      </c>
      <c r="D8" s="59">
        <v>0</v>
      </c>
      <c r="E8" s="61">
        <v>6.5</v>
      </c>
      <c r="F8" s="60">
        <v>15</v>
      </c>
    </row>
    <row r="9" ht="22.5" customHeight="1" spans="2:7">
      <c r="B9" s="33"/>
      <c r="C9" s="33"/>
      <c r="D9" s="33"/>
      <c r="E9" s="33"/>
      <c r="F9" s="33"/>
      <c r="G9" s="33"/>
    </row>
    <row r="10" customHeight="1" spans="2:7">
      <c r="B10" s="33"/>
      <c r="C10" s="33"/>
      <c r="D10" s="33"/>
      <c r="E10" s="33"/>
      <c r="F10" s="33"/>
      <c r="G10" s="33"/>
    </row>
    <row r="11" customHeight="1" spans="2:7">
      <c r="B11" s="33"/>
      <c r="C11" s="33"/>
      <c r="D11" s="33"/>
      <c r="E11" s="33"/>
      <c r="F11" s="33"/>
      <c r="G11" s="33"/>
    </row>
    <row r="12" customHeight="1" spans="2:7">
      <c r="B12" s="33"/>
      <c r="C12" s="33"/>
      <c r="D12" s="33"/>
      <c r="G12" s="33"/>
    </row>
    <row r="13" customHeight="1" spans="2:6">
      <c r="B13" s="33"/>
      <c r="C13" s="33"/>
      <c r="D13" s="33"/>
      <c r="E13" s="33"/>
      <c r="F13" s="33"/>
    </row>
    <row r="14" customHeight="1" spans="2:4">
      <c r="B14" s="33"/>
      <c r="C14" s="33"/>
      <c r="D14" s="33"/>
    </row>
    <row r="15" customHeight="1" spans="5:5">
      <c r="E15" s="33"/>
    </row>
    <row r="16" customHeight="1" spans="6:7">
      <c r="F16" s="33"/>
      <c r="G16" s="33"/>
    </row>
    <row r="20" customHeight="1" spans="3:3">
      <c r="C20" s="3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3" sqref="A3"/>
    </sheetView>
  </sheetViews>
  <sheetFormatPr defaultColWidth="6.875" defaultRowHeight="12.75" customHeight="1" outlineLevelCol="4"/>
  <cols>
    <col min="1" max="1" width="19.5" style="31" customWidth="1"/>
    <col min="2" max="2" width="52.5" style="31" customWidth="1"/>
    <col min="3" max="5" width="18.25" style="31" customWidth="1"/>
    <col min="6" max="16384" width="6.875" style="31"/>
  </cols>
  <sheetData>
    <row r="1" ht="20.1" customHeight="1" spans="1:5">
      <c r="A1" s="32" t="s">
        <v>461</v>
      </c>
      <c r="E1" s="67"/>
    </row>
    <row r="2" ht="33" spans="1:5">
      <c r="A2" s="99" t="s">
        <v>462</v>
      </c>
      <c r="B2" s="100"/>
      <c r="C2" s="100"/>
      <c r="D2" s="100"/>
      <c r="E2" s="100"/>
    </row>
    <row r="3" ht="20.1" customHeight="1" spans="1:5">
      <c r="A3" s="100"/>
      <c r="B3" s="100"/>
      <c r="C3" s="100"/>
      <c r="D3" s="100"/>
      <c r="E3" s="100"/>
    </row>
    <row r="4" ht="20.1" customHeight="1" spans="1:5">
      <c r="A4" s="101"/>
      <c r="B4" s="102"/>
      <c r="C4" s="102"/>
      <c r="D4" s="102"/>
      <c r="E4" s="103" t="s">
        <v>313</v>
      </c>
    </row>
    <row r="5" ht="20.1" customHeight="1" spans="1:5">
      <c r="A5" s="44" t="s">
        <v>335</v>
      </c>
      <c r="B5" s="104" t="s">
        <v>336</v>
      </c>
      <c r="C5" s="44" t="s">
        <v>463</v>
      </c>
      <c r="D5" s="44"/>
      <c r="E5" s="44"/>
    </row>
    <row r="6" ht="20.1" customHeight="1" spans="1:5">
      <c r="A6" s="105"/>
      <c r="B6" s="105"/>
      <c r="C6" s="106" t="s">
        <v>318</v>
      </c>
      <c r="D6" s="106" t="s">
        <v>338</v>
      </c>
      <c r="E6" s="106" t="s">
        <v>339</v>
      </c>
    </row>
    <row r="7" ht="20.1" customHeight="1" spans="1:5">
      <c r="A7" s="107"/>
      <c r="B7" s="108"/>
      <c r="C7" s="59"/>
      <c r="D7" s="61"/>
      <c r="E7" s="60"/>
    </row>
    <row r="8" ht="20.25" customHeight="1" spans="1:5">
      <c r="A8" s="109" t="s">
        <v>464</v>
      </c>
      <c r="B8" s="33"/>
      <c r="C8" s="33"/>
      <c r="D8" s="33"/>
      <c r="E8" s="33"/>
    </row>
    <row r="9" ht="20.25" customHeight="1" spans="1:5">
      <c r="A9" s="33"/>
      <c r="B9" s="33"/>
      <c r="C9" s="33"/>
      <c r="D9" s="33"/>
      <c r="E9" s="33"/>
    </row>
    <row r="10" customHeight="1" spans="1:5">
      <c r="A10" s="33"/>
      <c r="B10" s="33"/>
      <c r="C10" s="33"/>
      <c r="E10" s="33"/>
    </row>
    <row r="11" customHeight="1" spans="1:5">
      <c r="A11" s="33"/>
      <c r="B11" s="33"/>
      <c r="C11" s="33"/>
      <c r="D11" s="33"/>
      <c r="E11" s="33"/>
    </row>
    <row r="12" customHeight="1" spans="1:5">
      <c r="A12" s="33"/>
      <c r="B12" s="33"/>
      <c r="C12" s="33"/>
      <c r="E12" s="33"/>
    </row>
    <row r="13" customHeight="1" spans="1:5">
      <c r="A13" s="33"/>
      <c r="B13" s="33"/>
      <c r="D13" s="33"/>
      <c r="E13" s="33"/>
    </row>
    <row r="14" customHeight="1" spans="1:5">
      <c r="A14" s="33"/>
      <c r="E14" s="33"/>
    </row>
    <row r="15" customHeight="1" spans="2:2">
      <c r="B15" s="33"/>
    </row>
    <row r="16" customHeight="1" spans="2:2">
      <c r="B16" s="33"/>
    </row>
    <row r="17" customHeight="1" spans="2:2">
      <c r="B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2" customHeight="1" spans="2:2">
      <c r="B22" s="33"/>
    </row>
    <row r="23" customHeight="1" spans="2:2">
      <c r="B23" s="33"/>
    </row>
    <row r="25" customHeight="1" spans="2:2">
      <c r="B25" s="33"/>
    </row>
    <row r="26" customHeight="1" spans="2:2">
      <c r="B26" s="33"/>
    </row>
    <row r="27" customHeight="1" spans="4:4">
      <c r="D27" s="3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3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31" customWidth="1"/>
    <col min="5" max="159" width="6.75" style="31" customWidth="1"/>
    <col min="160" max="16384" width="6.875" style="31"/>
  </cols>
  <sheetData>
    <row r="1" customHeight="1" spans="1:251">
      <c r="A1" s="32" t="s">
        <v>465</v>
      </c>
      <c r="B1" s="65"/>
      <c r="C1" s="66"/>
      <c r="D1" s="67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</row>
    <row r="2" ht="33" spans="1:251">
      <c r="A2" s="68" t="s">
        <v>466</v>
      </c>
      <c r="B2" s="69"/>
      <c r="C2" s="70"/>
      <c r="D2" s="69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</row>
    <row r="3" customHeight="1" spans="1:251">
      <c r="A3" s="69"/>
      <c r="B3" s="69"/>
      <c r="C3" s="70"/>
      <c r="D3" s="69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</row>
    <row r="4" customHeight="1" spans="1:251">
      <c r="A4" s="40"/>
      <c r="B4" s="71"/>
      <c r="C4" s="72"/>
      <c r="D4" s="41" t="s">
        <v>313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</row>
    <row r="5" ht="23.25" customHeight="1" spans="1:251">
      <c r="A5" s="44" t="s">
        <v>314</v>
      </c>
      <c r="B5" s="44"/>
      <c r="C5" s="44" t="s">
        <v>315</v>
      </c>
      <c r="D5" s="44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ht="24" customHeight="1" spans="1:251">
      <c r="A6" s="73" t="s">
        <v>316</v>
      </c>
      <c r="B6" s="74" t="s">
        <v>317</v>
      </c>
      <c r="C6" s="73" t="s">
        <v>316</v>
      </c>
      <c r="D6" s="73" t="s">
        <v>317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customHeight="1" spans="1:251">
      <c r="A7" s="75" t="s">
        <v>467</v>
      </c>
      <c r="B7" s="76">
        <v>817.66</v>
      </c>
      <c r="C7" s="77" t="s">
        <v>341</v>
      </c>
      <c r="D7" s="78">
        <v>747.16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customHeight="1" spans="1:251">
      <c r="A8" s="79" t="s">
        <v>468</v>
      </c>
      <c r="B8" s="60"/>
      <c r="C8" s="77" t="s">
        <v>353</v>
      </c>
      <c r="D8" s="80">
        <v>55.02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</row>
    <row r="9" customHeight="1" spans="1:251">
      <c r="A9" s="81" t="s">
        <v>469</v>
      </c>
      <c r="B9" s="76"/>
      <c r="C9" s="77" t="s">
        <v>363</v>
      </c>
      <c r="D9" s="80">
        <v>20.16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</row>
    <row r="10" customHeight="1" spans="1:251">
      <c r="A10" s="82" t="s">
        <v>470</v>
      </c>
      <c r="B10" s="83"/>
      <c r="C10" s="84" t="s">
        <v>375</v>
      </c>
      <c r="D10" s="80">
        <v>15.78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</row>
    <row r="11" customHeight="1" spans="1:251">
      <c r="A11" s="82" t="s">
        <v>471</v>
      </c>
      <c r="B11" s="83"/>
      <c r="D11" s="8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</row>
    <row r="12" customHeight="1" spans="1:251">
      <c r="A12" s="82" t="s">
        <v>472</v>
      </c>
      <c r="B12" s="60"/>
      <c r="C12" s="85"/>
      <c r="D12" s="8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</row>
    <row r="13" customHeight="1" spans="1:251">
      <c r="A13" s="82"/>
      <c r="B13" s="47"/>
      <c r="C13" s="85"/>
      <c r="D13" s="8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</row>
    <row r="14" customHeight="1" spans="1:251">
      <c r="A14" s="82"/>
      <c r="B14" s="86"/>
      <c r="C14" s="87"/>
      <c r="D14" s="80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</row>
    <row r="15" customHeight="1" spans="1:251">
      <c r="A15" s="82"/>
      <c r="B15" s="86"/>
      <c r="C15" s="87"/>
      <c r="D15" s="80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</row>
    <row r="16" customHeight="1" spans="1:251">
      <c r="A16" s="82"/>
      <c r="B16" s="86"/>
      <c r="C16" s="87"/>
      <c r="D16" s="80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</row>
    <row r="17" customHeight="1" spans="1:251">
      <c r="A17" s="82"/>
      <c r="B17" s="86"/>
      <c r="C17" s="87"/>
      <c r="D17" s="80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</row>
    <row r="18" customHeight="1" spans="1:251">
      <c r="A18" s="88"/>
      <c r="B18" s="86"/>
      <c r="C18" s="87"/>
      <c r="D18" s="80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</row>
    <row r="19" customHeight="1" spans="1:251">
      <c r="A19" s="88"/>
      <c r="B19" s="86"/>
      <c r="C19" s="85"/>
      <c r="D19" s="80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</row>
    <row r="20" customHeight="1" spans="1:251">
      <c r="A20" s="88"/>
      <c r="B20" s="86"/>
      <c r="C20" s="87"/>
      <c r="D20" s="80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</row>
    <row r="21" customHeight="1" spans="1:251">
      <c r="A21" s="88"/>
      <c r="B21" s="86"/>
      <c r="C21" s="87"/>
      <c r="D21" s="80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</row>
    <row r="22" customHeight="1" spans="1:251">
      <c r="A22" s="88"/>
      <c r="B22" s="86"/>
      <c r="C22" s="87"/>
      <c r="D22" s="80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</row>
    <row r="23" customHeight="1" spans="1:251">
      <c r="A23" s="88"/>
      <c r="B23" s="86"/>
      <c r="C23" s="87"/>
      <c r="D23" s="80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</row>
    <row r="24" customHeight="1" spans="1:251">
      <c r="A24" s="88"/>
      <c r="B24" s="86"/>
      <c r="C24" s="87"/>
      <c r="D24" s="80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</row>
    <row r="25" customHeight="1" spans="1:251">
      <c r="A25" s="88"/>
      <c r="B25" s="86"/>
      <c r="C25" s="87"/>
      <c r="D25" s="80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</row>
    <row r="26" customHeight="1" spans="1:251">
      <c r="A26" s="88"/>
      <c r="B26" s="86"/>
      <c r="C26" s="87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</row>
    <row r="27" customHeight="1" spans="1:251">
      <c r="A27" s="88"/>
      <c r="B27" s="86"/>
      <c r="C27" s="87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</row>
    <row r="28" customHeight="1" spans="1:251">
      <c r="A28" s="88"/>
      <c r="B28" s="86"/>
      <c r="C28" s="87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</row>
    <row r="29" customHeight="1" spans="1:251">
      <c r="A29" s="88"/>
      <c r="B29" s="86"/>
      <c r="C29" s="87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8"/>
      <c r="HM29" s="98"/>
      <c r="HN29" s="98"/>
      <c r="HO29" s="98"/>
      <c r="HP29" s="98"/>
      <c r="HQ29" s="98"/>
      <c r="HR29" s="98"/>
      <c r="HS29" s="98"/>
      <c r="HT29" s="98"/>
      <c r="HU29" s="98"/>
      <c r="HV29" s="98"/>
      <c r="HW29" s="98"/>
      <c r="HX29" s="98"/>
      <c r="HY29" s="98"/>
      <c r="HZ29" s="98"/>
      <c r="IA29" s="98"/>
      <c r="IB29" s="98"/>
      <c r="IC29" s="98"/>
      <c r="ID29" s="98"/>
      <c r="IE29" s="98"/>
      <c r="IF29" s="98"/>
      <c r="IG29" s="98"/>
      <c r="IH29" s="98"/>
      <c r="II29" s="98"/>
      <c r="IJ29" s="98"/>
      <c r="IK29" s="98"/>
      <c r="IL29" s="98"/>
      <c r="IM29" s="98"/>
      <c r="IN29" s="98"/>
      <c r="IO29" s="98"/>
      <c r="IP29" s="98"/>
      <c r="IQ29" s="98"/>
    </row>
    <row r="30" customHeight="1" spans="1:251">
      <c r="A30" s="89"/>
      <c r="B30" s="86"/>
      <c r="C30" s="87"/>
      <c r="D30" s="80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/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98"/>
      <c r="ID30" s="98"/>
      <c r="IE30" s="98"/>
      <c r="IF30" s="98"/>
      <c r="IG30" s="98"/>
      <c r="IH30" s="98"/>
      <c r="II30" s="98"/>
      <c r="IJ30" s="98"/>
      <c r="IK30" s="98"/>
      <c r="IL30" s="98"/>
      <c r="IM30" s="98"/>
      <c r="IN30" s="98"/>
      <c r="IO30" s="98"/>
      <c r="IP30" s="98"/>
      <c r="IQ30" s="98"/>
    </row>
    <row r="31" customHeight="1" spans="1:251">
      <c r="A31" s="89"/>
      <c r="B31" s="86"/>
      <c r="C31" s="87"/>
      <c r="D31" s="80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</row>
    <row r="32" customHeight="1" spans="1:251">
      <c r="A32" s="89"/>
      <c r="B32" s="86"/>
      <c r="C32" s="90"/>
      <c r="D32" s="91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</row>
    <row r="33" customHeight="1" spans="1:251">
      <c r="A33" s="92" t="s">
        <v>473</v>
      </c>
      <c r="B33" s="93">
        <f>SUM(B7:B17)</f>
        <v>817.66</v>
      </c>
      <c r="C33" s="94" t="s">
        <v>474</v>
      </c>
      <c r="D33" s="95">
        <v>838.12</v>
      </c>
      <c r="F33" s="33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</row>
    <row r="34" customHeight="1" spans="1:251">
      <c r="A34" s="82" t="s">
        <v>475</v>
      </c>
      <c r="B34" s="93"/>
      <c r="C34" s="87" t="s">
        <v>476</v>
      </c>
      <c r="D34" s="91"/>
      <c r="E34" s="33"/>
      <c r="F34" s="33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</row>
    <row r="35" customHeight="1" spans="1:251">
      <c r="A35" s="82" t="s">
        <v>477</v>
      </c>
      <c r="B35" s="60">
        <v>20.46</v>
      </c>
      <c r="C35" s="85"/>
      <c r="D35" s="91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</row>
    <row r="36" customHeight="1" spans="1:5">
      <c r="A36" s="96" t="s">
        <v>478</v>
      </c>
      <c r="B36" s="97">
        <f>B33+B34+B35</f>
        <v>838.12</v>
      </c>
      <c r="C36" s="90" t="s">
        <v>479</v>
      </c>
      <c r="D36" s="91">
        <f>D33+D34</f>
        <v>838.12</v>
      </c>
      <c r="E36" s="33"/>
    </row>
    <row r="43" customHeight="1" spans="3:3">
      <c r="C43" s="3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topLeftCell="A4" workbookViewId="0">
      <selection activeCell="C14" sqref="C14"/>
    </sheetView>
  </sheetViews>
  <sheetFormatPr defaultColWidth="6.875" defaultRowHeight="12.75" customHeight="1"/>
  <cols>
    <col min="1" max="1" width="13.5" style="31" customWidth="1"/>
    <col min="2" max="2" width="44.625" style="31" customWidth="1"/>
    <col min="3" max="12" width="12.625" style="31" customWidth="1"/>
    <col min="13" max="16384" width="6.875" style="31"/>
  </cols>
  <sheetData>
    <row r="1" ht="20.1" customHeight="1" spans="1:12">
      <c r="A1" s="32" t="s">
        <v>480</v>
      </c>
      <c r="L1" s="62"/>
    </row>
    <row r="2" ht="27" customHeight="1" spans="1:12">
      <c r="A2" s="34" t="s">
        <v>481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0.1" customHeight="1" spans="1:1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ht="20.1" customHeight="1" spans="1:1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63" t="s">
        <v>313</v>
      </c>
    </row>
    <row r="5" ht="24" customHeight="1" spans="1:12">
      <c r="A5" s="44" t="s">
        <v>482</v>
      </c>
      <c r="B5" s="44"/>
      <c r="C5" s="54" t="s">
        <v>318</v>
      </c>
      <c r="D5" s="27" t="s">
        <v>477</v>
      </c>
      <c r="E5" s="27" t="s">
        <v>467</v>
      </c>
      <c r="F5" s="27" t="s">
        <v>468</v>
      </c>
      <c r="G5" s="27" t="s">
        <v>469</v>
      </c>
      <c r="H5" s="55" t="s">
        <v>470</v>
      </c>
      <c r="I5" s="54"/>
      <c r="J5" s="27" t="s">
        <v>471</v>
      </c>
      <c r="K5" s="27" t="s">
        <v>472</v>
      </c>
      <c r="L5" s="64" t="s">
        <v>475</v>
      </c>
    </row>
    <row r="6" ht="27" customHeight="1" spans="1:12">
      <c r="A6" s="56" t="s">
        <v>335</v>
      </c>
      <c r="B6" s="57" t="s">
        <v>336</v>
      </c>
      <c r="C6" s="42"/>
      <c r="D6" s="42"/>
      <c r="E6" s="42"/>
      <c r="F6" s="42"/>
      <c r="G6" s="42"/>
      <c r="H6" s="27" t="s">
        <v>483</v>
      </c>
      <c r="I6" s="27" t="s">
        <v>484</v>
      </c>
      <c r="J6" s="42"/>
      <c r="K6" s="42"/>
      <c r="L6" s="42"/>
    </row>
    <row r="7" ht="20.1" customHeight="1" spans="1:12">
      <c r="A7" s="43"/>
      <c r="B7" s="44" t="s">
        <v>318</v>
      </c>
      <c r="C7" s="58">
        <f>D7+E7</f>
        <v>838.12</v>
      </c>
      <c r="D7" s="58">
        <v>20.46</v>
      </c>
      <c r="E7" s="59">
        <v>817.66</v>
      </c>
      <c r="F7" s="60"/>
      <c r="G7" s="59"/>
      <c r="H7" s="61"/>
      <c r="I7" s="61"/>
      <c r="J7" s="60"/>
      <c r="K7" s="59"/>
      <c r="L7" s="60"/>
    </row>
    <row r="8" ht="18.95" customHeight="1" spans="1:12">
      <c r="A8" s="48" t="s">
        <v>340</v>
      </c>
      <c r="B8" s="49" t="s">
        <v>341</v>
      </c>
      <c r="C8" s="58">
        <f t="shared" ref="C8:C27" si="0">D8+E8</f>
        <v>747.16</v>
      </c>
      <c r="D8" s="58">
        <v>0.44</v>
      </c>
      <c r="E8" s="59">
        <v>746.72</v>
      </c>
      <c r="F8" s="50"/>
      <c r="G8" s="50"/>
      <c r="H8" s="50"/>
      <c r="I8" s="50"/>
      <c r="J8" s="50"/>
      <c r="K8" s="50"/>
      <c r="L8" s="50"/>
    </row>
    <row r="9" ht="18.95" customHeight="1" spans="1:12">
      <c r="A9" s="51" t="s">
        <v>342</v>
      </c>
      <c r="B9" s="49" t="s">
        <v>343</v>
      </c>
      <c r="C9" s="58">
        <f t="shared" si="0"/>
        <v>747.16</v>
      </c>
      <c r="D9" s="58">
        <v>0.44</v>
      </c>
      <c r="E9" s="59">
        <v>746.72</v>
      </c>
      <c r="F9" s="50"/>
      <c r="G9" s="50"/>
      <c r="H9" s="50"/>
      <c r="I9" s="50"/>
      <c r="J9" s="50"/>
      <c r="K9" s="50"/>
      <c r="L9" s="50"/>
    </row>
    <row r="10" ht="18.95" customHeight="1" spans="1:12">
      <c r="A10" s="51" t="s">
        <v>344</v>
      </c>
      <c r="B10" s="49" t="s">
        <v>345</v>
      </c>
      <c r="C10" s="58">
        <f t="shared" si="0"/>
        <v>207.76</v>
      </c>
      <c r="D10" s="50"/>
      <c r="E10" s="59">
        <v>207.76</v>
      </c>
      <c r="F10" s="50"/>
      <c r="G10" s="50"/>
      <c r="H10" s="50"/>
      <c r="I10" s="50"/>
      <c r="J10" s="50"/>
      <c r="K10" s="50"/>
      <c r="L10" s="50"/>
    </row>
    <row r="11" ht="18.95" customHeight="1" spans="1:12">
      <c r="A11" s="51" t="s">
        <v>346</v>
      </c>
      <c r="B11" s="49" t="s">
        <v>347</v>
      </c>
      <c r="C11" s="58">
        <f t="shared" si="0"/>
        <v>456.49</v>
      </c>
      <c r="D11" s="58"/>
      <c r="E11" s="59">
        <v>456.49</v>
      </c>
      <c r="F11" s="50"/>
      <c r="G11" s="50"/>
      <c r="H11" s="50"/>
      <c r="I11" s="50"/>
      <c r="J11" s="50"/>
      <c r="K11" s="50"/>
      <c r="L11" s="50"/>
    </row>
    <row r="12" ht="18.95" customHeight="1" spans="1:12">
      <c r="A12" s="51" t="s">
        <v>348</v>
      </c>
      <c r="B12" s="49" t="s">
        <v>349</v>
      </c>
      <c r="C12" s="58">
        <f t="shared" si="0"/>
        <v>57.91</v>
      </c>
      <c r="D12" s="60">
        <v>0.44</v>
      </c>
      <c r="E12" s="59">
        <v>57.47</v>
      </c>
      <c r="F12" s="50"/>
      <c r="G12" s="50"/>
      <c r="H12" s="50"/>
      <c r="I12" s="50"/>
      <c r="J12" s="50"/>
      <c r="K12" s="50"/>
      <c r="L12" s="50"/>
    </row>
    <row r="13" ht="18.95" customHeight="1" spans="1:12">
      <c r="A13" s="51" t="s">
        <v>350</v>
      </c>
      <c r="B13" s="49" t="s">
        <v>351</v>
      </c>
      <c r="C13" s="58">
        <f t="shared" si="0"/>
        <v>25</v>
      </c>
      <c r="D13" s="43"/>
      <c r="E13" s="59">
        <v>25</v>
      </c>
      <c r="F13" s="43"/>
      <c r="G13" s="43"/>
      <c r="H13" s="43"/>
      <c r="I13" s="50"/>
      <c r="J13" s="50"/>
      <c r="K13" s="50"/>
      <c r="L13" s="50"/>
    </row>
    <row r="14" ht="18.95" customHeight="1" spans="1:12">
      <c r="A14" s="51" t="s">
        <v>352</v>
      </c>
      <c r="B14" s="49" t="s">
        <v>353</v>
      </c>
      <c r="C14" s="58">
        <v>55.02</v>
      </c>
      <c r="D14" s="60">
        <v>16.11</v>
      </c>
      <c r="E14" s="59">
        <v>38.91</v>
      </c>
      <c r="F14" s="43"/>
      <c r="G14" s="43"/>
      <c r="H14" s="43"/>
      <c r="I14" s="43"/>
      <c r="J14" s="50"/>
      <c r="K14" s="50"/>
      <c r="L14" s="43"/>
    </row>
    <row r="15" ht="18.95" customHeight="1" spans="1:12">
      <c r="A15" s="51" t="s">
        <v>354</v>
      </c>
      <c r="B15" s="49" t="s">
        <v>355</v>
      </c>
      <c r="C15" s="58">
        <v>55.02</v>
      </c>
      <c r="D15" s="60">
        <v>16.11</v>
      </c>
      <c r="E15" s="59">
        <v>38.91</v>
      </c>
      <c r="F15" s="43"/>
      <c r="G15" s="43"/>
      <c r="H15" s="43"/>
      <c r="I15" s="43"/>
      <c r="J15" s="50"/>
      <c r="K15" s="50"/>
      <c r="L15" s="50"/>
    </row>
    <row r="16" ht="18.95" customHeight="1" spans="1:12">
      <c r="A16" s="51" t="s">
        <v>356</v>
      </c>
      <c r="B16" s="49" t="s">
        <v>357</v>
      </c>
      <c r="C16" s="58">
        <f t="shared" si="0"/>
        <v>32.69</v>
      </c>
      <c r="D16" s="60">
        <v>11.66</v>
      </c>
      <c r="E16" s="59">
        <v>21.03</v>
      </c>
      <c r="F16" s="43"/>
      <c r="G16" s="43"/>
      <c r="H16" s="43"/>
      <c r="I16" s="43"/>
      <c r="J16" s="50"/>
      <c r="K16" s="43"/>
      <c r="L16" s="43"/>
    </row>
    <row r="17" ht="18.95" customHeight="1" spans="1:12">
      <c r="A17" s="51" t="s">
        <v>358</v>
      </c>
      <c r="B17" s="49" t="s">
        <v>359</v>
      </c>
      <c r="C17" s="58">
        <f t="shared" si="0"/>
        <v>14.08</v>
      </c>
      <c r="D17" s="60">
        <v>3.56</v>
      </c>
      <c r="E17" s="59">
        <v>10.52</v>
      </c>
      <c r="F17" s="43"/>
      <c r="G17" s="43"/>
      <c r="H17" s="43"/>
      <c r="I17" s="50"/>
      <c r="J17" s="50"/>
      <c r="K17" s="43"/>
      <c r="L17" s="43"/>
    </row>
    <row r="18" ht="18.95" customHeight="1" spans="1:12">
      <c r="A18" s="51" t="s">
        <v>360</v>
      </c>
      <c r="B18" s="49" t="s">
        <v>361</v>
      </c>
      <c r="C18" s="58">
        <f t="shared" si="0"/>
        <v>8.25</v>
      </c>
      <c r="D18" s="60">
        <v>0.89</v>
      </c>
      <c r="E18" s="59">
        <v>7.36</v>
      </c>
      <c r="F18" s="43"/>
      <c r="G18" s="43"/>
      <c r="H18" s="43"/>
      <c r="I18" s="50"/>
      <c r="J18" s="43"/>
      <c r="K18" s="43"/>
      <c r="L18" s="43"/>
    </row>
    <row r="19" ht="18.95" customHeight="1" spans="1:12">
      <c r="A19" s="51" t="s">
        <v>362</v>
      </c>
      <c r="B19" s="49" t="s">
        <v>363</v>
      </c>
      <c r="C19" s="58">
        <f t="shared" si="0"/>
        <v>20.16</v>
      </c>
      <c r="D19" s="60">
        <v>3.91</v>
      </c>
      <c r="E19" s="59">
        <v>16.25</v>
      </c>
      <c r="F19" s="43"/>
      <c r="G19" s="43"/>
      <c r="H19" s="43"/>
      <c r="I19" s="50"/>
      <c r="J19" s="43"/>
      <c r="K19" s="50"/>
      <c r="L19" s="43"/>
    </row>
    <row r="20" ht="18.95" customHeight="1" spans="1:12">
      <c r="A20" s="51" t="s">
        <v>364</v>
      </c>
      <c r="B20" s="49" t="s">
        <v>365</v>
      </c>
      <c r="C20" s="58">
        <f t="shared" si="0"/>
        <v>20.16</v>
      </c>
      <c r="D20" s="60">
        <v>3.91</v>
      </c>
      <c r="E20" s="59">
        <v>16.25</v>
      </c>
      <c r="F20" s="43"/>
      <c r="G20" s="43"/>
      <c r="H20" s="43"/>
      <c r="I20" s="43"/>
      <c r="J20" s="43"/>
      <c r="K20" s="43"/>
      <c r="L20" s="43"/>
    </row>
    <row r="21" ht="18.95" customHeight="1" spans="1:12">
      <c r="A21" s="51" t="s">
        <v>366</v>
      </c>
      <c r="B21" s="49" t="s">
        <v>367</v>
      </c>
      <c r="C21" s="58">
        <f t="shared" si="0"/>
        <v>13.38</v>
      </c>
      <c r="D21" s="60">
        <v>3.27</v>
      </c>
      <c r="E21" s="59">
        <v>10.11</v>
      </c>
      <c r="F21" s="50"/>
      <c r="G21" s="43"/>
      <c r="H21" s="43"/>
      <c r="I21" s="43"/>
      <c r="J21" s="43"/>
      <c r="K21" s="43"/>
      <c r="L21" s="43"/>
    </row>
    <row r="22" ht="18.95" customHeight="1" spans="1:12">
      <c r="A22" s="51" t="s">
        <v>368</v>
      </c>
      <c r="B22" s="49" t="s">
        <v>369</v>
      </c>
      <c r="C22" s="58">
        <f t="shared" si="0"/>
        <v>2.78</v>
      </c>
      <c r="D22" s="60"/>
      <c r="E22" s="59">
        <v>2.78</v>
      </c>
      <c r="F22" s="43"/>
      <c r="G22" s="43"/>
      <c r="H22" s="43"/>
      <c r="I22" s="43"/>
      <c r="J22" s="43"/>
      <c r="K22" s="43"/>
      <c r="L22" s="43"/>
    </row>
    <row r="23" ht="18.95" customHeight="1" spans="1:12">
      <c r="A23" s="51" t="s">
        <v>370</v>
      </c>
      <c r="B23" s="49" t="s">
        <v>371</v>
      </c>
      <c r="C23" s="58">
        <f t="shared" si="0"/>
        <v>3.36</v>
      </c>
      <c r="D23" s="60">
        <v>0.64</v>
      </c>
      <c r="E23" s="59">
        <v>2.72</v>
      </c>
      <c r="F23" s="43"/>
      <c r="G23" s="43"/>
      <c r="H23" s="43"/>
      <c r="I23" s="43"/>
      <c r="J23" s="43"/>
      <c r="K23" s="43"/>
      <c r="L23" s="43"/>
    </row>
    <row r="24" ht="18.95" customHeight="1" spans="1:12">
      <c r="A24" s="51" t="s">
        <v>372</v>
      </c>
      <c r="B24" s="49" t="s">
        <v>373</v>
      </c>
      <c r="C24" s="58">
        <f t="shared" si="0"/>
        <v>0.64</v>
      </c>
      <c r="D24" s="60"/>
      <c r="E24" s="59">
        <v>0.64</v>
      </c>
      <c r="F24" s="43"/>
      <c r="G24" s="43"/>
      <c r="H24" s="43"/>
      <c r="I24" s="43"/>
      <c r="J24" s="43"/>
      <c r="K24" s="50"/>
      <c r="L24" s="43"/>
    </row>
    <row r="25" ht="18.95" customHeight="1" spans="1:12">
      <c r="A25" s="51" t="s">
        <v>374</v>
      </c>
      <c r="B25" s="49" t="s">
        <v>375</v>
      </c>
      <c r="C25" s="58">
        <f t="shared" si="0"/>
        <v>15.78</v>
      </c>
      <c r="D25" s="60"/>
      <c r="E25" s="59">
        <v>15.78</v>
      </c>
      <c r="F25" s="43"/>
      <c r="G25" s="43"/>
      <c r="H25" s="43"/>
      <c r="I25" s="43"/>
      <c r="J25" s="43"/>
      <c r="K25" s="43"/>
      <c r="L25" s="43"/>
    </row>
    <row r="26" ht="18.95" customHeight="1" spans="1:12">
      <c r="A26" s="51" t="s">
        <v>376</v>
      </c>
      <c r="B26" s="49" t="s">
        <v>377</v>
      </c>
      <c r="C26" s="58">
        <f t="shared" si="0"/>
        <v>15.78</v>
      </c>
      <c r="D26" s="60"/>
      <c r="E26" s="59">
        <v>15.78</v>
      </c>
      <c r="F26" s="43"/>
      <c r="G26" s="43"/>
      <c r="H26" s="43"/>
      <c r="I26" s="43"/>
      <c r="J26" s="43"/>
      <c r="K26" s="43"/>
      <c r="L26" s="43"/>
    </row>
    <row r="27" ht="18.95" customHeight="1" spans="1:12">
      <c r="A27" s="51" t="s">
        <v>378</v>
      </c>
      <c r="B27" s="49" t="s">
        <v>379</v>
      </c>
      <c r="C27" s="58">
        <f t="shared" si="0"/>
        <v>15.78</v>
      </c>
      <c r="D27" s="60"/>
      <c r="E27" s="59">
        <v>15.78</v>
      </c>
      <c r="F27" s="43"/>
      <c r="G27" s="43"/>
      <c r="H27" s="43"/>
      <c r="I27" s="43"/>
      <c r="J27" s="43"/>
      <c r="K27" s="43"/>
      <c r="L27" s="4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7.125" style="31" customWidth="1"/>
    <col min="2" max="2" width="37.125" style="31" customWidth="1"/>
    <col min="3" max="8" width="18" style="31" customWidth="1"/>
    <col min="9" max="16384" width="6.875" style="31"/>
  </cols>
  <sheetData>
    <row r="1" ht="20.1" customHeight="1" spans="1:2">
      <c r="A1" s="32" t="s">
        <v>485</v>
      </c>
      <c r="B1" s="33"/>
    </row>
    <row r="2" ht="33" spans="1:8">
      <c r="A2" s="34" t="s">
        <v>486</v>
      </c>
      <c r="B2" s="35"/>
      <c r="C2" s="35"/>
      <c r="D2" s="35"/>
      <c r="E2" s="35"/>
      <c r="F2" s="35"/>
      <c r="G2" s="35"/>
      <c r="H2" s="36"/>
    </row>
    <row r="3" ht="20.1" customHeight="1" spans="1:8">
      <c r="A3" s="37"/>
      <c r="B3" s="38"/>
      <c r="C3" s="35"/>
      <c r="D3" s="35"/>
      <c r="E3" s="35"/>
      <c r="F3" s="35"/>
      <c r="G3" s="35"/>
      <c r="H3" s="36"/>
    </row>
    <row r="4" ht="20.1" customHeight="1" spans="1:8">
      <c r="A4" s="39"/>
      <c r="B4" s="40"/>
      <c r="C4" s="39"/>
      <c r="D4" s="39"/>
      <c r="E4" s="39"/>
      <c r="F4" s="39"/>
      <c r="G4" s="39"/>
      <c r="H4" s="41" t="s">
        <v>313</v>
      </c>
    </row>
    <row r="5" ht="29.25" customHeight="1" spans="1:8">
      <c r="A5" s="27" t="s">
        <v>335</v>
      </c>
      <c r="B5" s="27" t="s">
        <v>336</v>
      </c>
      <c r="C5" s="27" t="s">
        <v>318</v>
      </c>
      <c r="D5" s="42" t="s">
        <v>338</v>
      </c>
      <c r="E5" s="27" t="s">
        <v>339</v>
      </c>
      <c r="F5" s="27" t="s">
        <v>487</v>
      </c>
      <c r="G5" s="27" t="s">
        <v>488</v>
      </c>
      <c r="H5" s="27" t="s">
        <v>489</v>
      </c>
    </row>
    <row r="6" ht="27" customHeight="1" spans="1:8">
      <c r="A6" s="43"/>
      <c r="B6" s="44" t="s">
        <v>318</v>
      </c>
      <c r="C6" s="45">
        <v>838.12</v>
      </c>
      <c r="D6" s="45">
        <v>356.63</v>
      </c>
      <c r="E6" s="46">
        <v>481.49</v>
      </c>
      <c r="F6" s="47"/>
      <c r="G6" s="47"/>
      <c r="H6" s="47"/>
    </row>
    <row r="7" ht="21" customHeight="1" spans="1:8">
      <c r="A7" s="48" t="s">
        <v>340</v>
      </c>
      <c r="B7" s="49" t="s">
        <v>341</v>
      </c>
      <c r="C7" s="45">
        <v>747.16</v>
      </c>
      <c r="D7" s="45">
        <v>265.67</v>
      </c>
      <c r="E7" s="46">
        <v>481.49</v>
      </c>
      <c r="F7" s="50"/>
      <c r="G7" s="50"/>
      <c r="H7" s="50"/>
    </row>
    <row r="8" ht="21" customHeight="1" spans="1:8">
      <c r="A8" s="51" t="s">
        <v>342</v>
      </c>
      <c r="B8" s="49" t="s">
        <v>343</v>
      </c>
      <c r="C8" s="45">
        <v>747.16</v>
      </c>
      <c r="D8" s="45">
        <v>265.67</v>
      </c>
      <c r="E8" s="46">
        <v>481.49</v>
      </c>
      <c r="F8" s="50"/>
      <c r="G8" s="50"/>
      <c r="H8" s="50"/>
    </row>
    <row r="9" ht="21" customHeight="1" spans="1:8">
      <c r="A9" s="51" t="s">
        <v>344</v>
      </c>
      <c r="B9" s="49" t="s">
        <v>345</v>
      </c>
      <c r="C9" s="46">
        <v>207.76</v>
      </c>
      <c r="D9" s="46">
        <v>207.76</v>
      </c>
      <c r="E9" s="46"/>
      <c r="F9" s="50"/>
      <c r="G9" s="50"/>
      <c r="H9" s="50"/>
    </row>
    <row r="10" ht="21" customHeight="1" spans="1:9">
      <c r="A10" s="51" t="s">
        <v>346</v>
      </c>
      <c r="B10" s="49" t="s">
        <v>347</v>
      </c>
      <c r="C10" s="46">
        <v>456.49</v>
      </c>
      <c r="D10" s="46"/>
      <c r="E10" s="46">
        <v>456.49</v>
      </c>
      <c r="F10" s="50"/>
      <c r="G10" s="50"/>
      <c r="H10" s="50"/>
      <c r="I10" s="33"/>
    </row>
    <row r="11" ht="21" customHeight="1" spans="1:8">
      <c r="A11" s="51" t="s">
        <v>348</v>
      </c>
      <c r="B11" s="49" t="s">
        <v>349</v>
      </c>
      <c r="C11" s="45">
        <v>57.91</v>
      </c>
      <c r="D11" s="45">
        <v>57.91</v>
      </c>
      <c r="E11" s="46"/>
      <c r="F11" s="50"/>
      <c r="G11" s="50"/>
      <c r="H11" s="50"/>
    </row>
    <row r="12" ht="21" customHeight="1" spans="1:8">
      <c r="A12" s="51" t="s">
        <v>350</v>
      </c>
      <c r="B12" s="49" t="s">
        <v>351</v>
      </c>
      <c r="C12" s="46">
        <v>25</v>
      </c>
      <c r="D12" s="46"/>
      <c r="E12" s="46">
        <v>25</v>
      </c>
      <c r="F12" s="50"/>
      <c r="G12" s="50"/>
      <c r="H12" s="43"/>
    </row>
    <row r="13" ht="21" customHeight="1" spans="1:9">
      <c r="A13" s="51" t="s">
        <v>352</v>
      </c>
      <c r="B13" s="49" t="s">
        <v>353</v>
      </c>
      <c r="C13" s="45">
        <v>55.02</v>
      </c>
      <c r="D13" s="45">
        <v>55.02</v>
      </c>
      <c r="E13" s="46"/>
      <c r="F13" s="50"/>
      <c r="G13" s="50"/>
      <c r="H13" s="43"/>
      <c r="I13" s="33"/>
    </row>
    <row r="14" ht="21" customHeight="1" spans="1:8">
      <c r="A14" s="51" t="s">
        <v>354</v>
      </c>
      <c r="B14" s="49" t="s">
        <v>355</v>
      </c>
      <c r="C14" s="45">
        <v>55.02</v>
      </c>
      <c r="D14" s="45">
        <v>55.02</v>
      </c>
      <c r="E14" s="46"/>
      <c r="F14" s="50"/>
      <c r="G14" s="50"/>
      <c r="H14" s="50"/>
    </row>
    <row r="15" ht="21" customHeight="1" spans="1:8">
      <c r="A15" s="51" t="s">
        <v>356</v>
      </c>
      <c r="B15" s="49" t="s">
        <v>357</v>
      </c>
      <c r="C15" s="46">
        <v>32.69</v>
      </c>
      <c r="D15" s="46">
        <v>32.69</v>
      </c>
      <c r="E15" s="46"/>
      <c r="F15" s="50"/>
      <c r="G15" s="50"/>
      <c r="H15" s="43"/>
    </row>
    <row r="16" ht="21" customHeight="1" spans="1:8">
      <c r="A16" s="51" t="s">
        <v>358</v>
      </c>
      <c r="B16" s="49" t="s">
        <v>359</v>
      </c>
      <c r="C16" s="46">
        <v>14.08</v>
      </c>
      <c r="D16" s="46">
        <v>14.08</v>
      </c>
      <c r="E16" s="46"/>
      <c r="F16" s="50"/>
      <c r="G16" s="43"/>
      <c r="H16" s="43"/>
    </row>
    <row r="17" ht="21" customHeight="1" spans="1:8">
      <c r="A17" s="51" t="s">
        <v>360</v>
      </c>
      <c r="B17" s="49" t="s">
        <v>361</v>
      </c>
      <c r="C17" s="46">
        <v>8.25</v>
      </c>
      <c r="D17" s="46">
        <v>8.25</v>
      </c>
      <c r="E17" s="46"/>
      <c r="F17" s="43"/>
      <c r="G17" s="43"/>
      <c r="H17" s="50"/>
    </row>
    <row r="18" ht="21" customHeight="1" spans="1:8">
      <c r="A18" s="51" t="s">
        <v>362</v>
      </c>
      <c r="B18" s="49" t="s">
        <v>363</v>
      </c>
      <c r="C18" s="45">
        <v>20.16</v>
      </c>
      <c r="D18" s="45">
        <v>20.16</v>
      </c>
      <c r="E18" s="46"/>
      <c r="F18" s="43"/>
      <c r="G18" s="43"/>
      <c r="H18" s="43"/>
    </row>
    <row r="19" ht="21" customHeight="1" spans="1:8">
      <c r="A19" s="51" t="s">
        <v>364</v>
      </c>
      <c r="B19" s="49" t="s">
        <v>365</v>
      </c>
      <c r="C19" s="45">
        <v>20.16</v>
      </c>
      <c r="D19" s="45">
        <v>20.16</v>
      </c>
      <c r="E19" s="46"/>
      <c r="F19" s="50"/>
      <c r="G19" s="43"/>
      <c r="H19" s="43"/>
    </row>
    <row r="20" ht="21" customHeight="1" spans="1:8">
      <c r="A20" s="51" t="s">
        <v>366</v>
      </c>
      <c r="B20" s="49" t="s">
        <v>367</v>
      </c>
      <c r="C20" s="46">
        <v>13.38</v>
      </c>
      <c r="D20" s="46">
        <v>13.38</v>
      </c>
      <c r="E20" s="46"/>
      <c r="F20" s="43"/>
      <c r="G20" s="43"/>
      <c r="H20" s="43"/>
    </row>
    <row r="21" ht="21" customHeight="1" spans="1:8">
      <c r="A21" s="51" t="s">
        <v>368</v>
      </c>
      <c r="B21" s="49" t="s">
        <v>369</v>
      </c>
      <c r="C21" s="46">
        <v>2.78</v>
      </c>
      <c r="D21" s="46">
        <v>2.78</v>
      </c>
      <c r="E21" s="46"/>
      <c r="F21" s="43"/>
      <c r="G21" s="43"/>
      <c r="H21" s="43"/>
    </row>
    <row r="22" ht="21" customHeight="1" spans="1:8">
      <c r="A22" s="51" t="s">
        <v>370</v>
      </c>
      <c r="B22" s="49" t="s">
        <v>371</v>
      </c>
      <c r="C22" s="46">
        <v>3.36</v>
      </c>
      <c r="D22" s="46">
        <v>3.36</v>
      </c>
      <c r="E22" s="46"/>
      <c r="F22" s="43"/>
      <c r="G22" s="50"/>
      <c r="H22" s="43"/>
    </row>
    <row r="23" ht="21" customHeight="1" spans="1:8">
      <c r="A23" s="51" t="s">
        <v>372</v>
      </c>
      <c r="B23" s="49" t="s">
        <v>373</v>
      </c>
      <c r="C23" s="46">
        <v>0.64</v>
      </c>
      <c r="D23" s="46">
        <v>0.64</v>
      </c>
      <c r="E23" s="46"/>
      <c r="F23" s="43"/>
      <c r="G23" s="43"/>
      <c r="H23" s="43"/>
    </row>
    <row r="24" ht="21" customHeight="1" spans="1:8">
      <c r="A24" s="51" t="s">
        <v>374</v>
      </c>
      <c r="B24" s="49" t="s">
        <v>375</v>
      </c>
      <c r="C24" s="46">
        <v>15.78</v>
      </c>
      <c r="D24" s="46">
        <v>15.78</v>
      </c>
      <c r="E24" s="46"/>
      <c r="F24" s="43"/>
      <c r="G24" s="50"/>
      <c r="H24" s="43"/>
    </row>
    <row r="25" ht="21" customHeight="1" spans="1:8">
      <c r="A25" s="51" t="s">
        <v>376</v>
      </c>
      <c r="B25" s="49" t="s">
        <v>377</v>
      </c>
      <c r="C25" s="46">
        <v>15.78</v>
      </c>
      <c r="D25" s="46">
        <v>15.78</v>
      </c>
      <c r="E25" s="46"/>
      <c r="F25" s="43"/>
      <c r="G25" s="43"/>
      <c r="H25" s="43"/>
    </row>
    <row r="26" ht="21" customHeight="1" spans="1:8">
      <c r="A26" s="51" t="s">
        <v>378</v>
      </c>
      <c r="B26" s="49" t="s">
        <v>379</v>
      </c>
      <c r="C26" s="46">
        <v>15.78</v>
      </c>
      <c r="D26" s="46">
        <v>15.78</v>
      </c>
      <c r="E26" s="46"/>
      <c r="F26" s="43"/>
      <c r="G26" s="43"/>
      <c r="H26" s="43"/>
    </row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绩效表一</vt:lpstr>
      <vt:lpstr>绩效表二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2021-11-18T09:04:45Z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