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</sheets>
  <definedNames>
    <definedName name="_xlnm.Print_Area" localSheetId="1">'1 财政拨款收支总表'!$A$1:G18</definedName>
    <definedName name="_xlnm.Print_Area" localSheetId="2">'2 一般公共预算支出'!$A$1:E36</definedName>
    <definedName name="_xlnm.Print_Titles" localSheetId="2">'2 一般公共预算支出'!$1:6</definedName>
    <definedName name="_xlnm.Print_Area" localSheetId="3">'3 一般公共预算财政基本支出'!$A$1:E42</definedName>
    <definedName name="_xlnm.Print_Titles" localSheetId="3">'3 一般公共预算财政基本支出'!$1:6</definedName>
    <definedName name="_xlnm.Print_Area" localSheetId="4">'4 一般公用预算“三公”经费支出表'!$A$1:G8</definedName>
    <definedName name="_xlnm.Print_Titles" localSheetId="4">'4 一般公用预算“三公”经费支出表'!$1:7</definedName>
    <definedName name="_xlnm.Print_Area" localSheetId="5">'5 政府性基金预算支出表'!$A$1:E7</definedName>
    <definedName name="_xlnm.Print_Titles" localSheetId="5">'5 政府性基金预算支出表'!$1:6</definedName>
    <definedName name="_xlnm.Print_Area" localSheetId="6">'6 部门收支总表'!$A$1:D36</definedName>
    <definedName name="_xlnm.Print_Area" localSheetId="7">'7 部门收入总表'!$A$1:L8</definedName>
    <definedName name="_xlnm.Print_Titles" localSheetId="7">'7 部门收入总表'!$1:6</definedName>
    <definedName name="_xlnm.Print_Area" localSheetId="8">'8 部门支出总表'!$A$1:H6</definedName>
    <definedName name="_xlnm.Print_Titles" localSheetId="8">'8 部门支出总表'!$1:5</definedName>
    <definedName name="_xlnm.Print_Area" localSheetId="9">'新增9 政府采购明细表'!$A$1:K9</definedName>
    <definedName name="_xlnm._FilterDatabase" localSheetId="0" hidden="1">'2018-2019对比表 '!$A$4:$I$258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<sst xmlns="http://schemas.openxmlformats.org/spreadsheetml/2006/main" count="1385" uniqueCount="499">
  <si>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</si>
  <si>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</si>
  <si>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</si>
  <si>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</si>
  <si>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</si>
  <si>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</si>
  <si>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</si>
  <si>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</si>
  <si>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</si>
  <si>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</si>
  <si>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</si>
  <si>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</si>
  <si>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</si>
  <si>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</si>
  <si>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</si>
  <si>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</si>
  <si>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</si>
  <si>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</si>
  <si>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</si>
  <si>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</si>
  <si>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</si>
  <si>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</si>
  <si>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</si>
  <si>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</si>
  <si>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</si>
  <si>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</si>
  <si>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</si>
  <si>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</si>
  <si>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</si>
  <si>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</si>
  <si>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</si>
  <si>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</si>
  <si>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</si>
  <si>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</si>
  <si>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</si>
  <si>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</si>
  <si>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</si>
  <si>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</si>
  <si>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</si>
  <si>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</si>
  <si>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</si>
  <si>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</si>
  <si>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</si>
  <si>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</si>
  <si>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</si>
  <si>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</si>
  <si>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</si>
  <si>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</si>
  <si>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</si>
  <si>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</si>
  <si>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</si>
  <si>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</si>
  <si>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</si>
  <si>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</si>
  <si>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</si>
  <si>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</si>
  <si>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</si>
  <si>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</si>
  <si>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</si>
  <si>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</si>
  <si>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</si>
  <si>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</si>
  <si>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</si>
  <si>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</si>
  <si>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</si>
  <si>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</si>
  <si>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</si>
  <si>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</si>
  <si>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</si>
  <si>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</si>
  <si>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</si>
  <si>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</si>
  <si>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</si>
  <si>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</si>
  <si>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</si>
  <si>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</si>
  <si>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</si>
  <si>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</si>
  <si>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</si>
  <si>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</si>
  <si>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</si>
  <si>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</si>
  <si>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</si>
  <si>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</si>
  <si>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</si>
  <si>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</si>
  <si>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</si>
  <si>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</si>
  <si>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</si>
  <si>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</si>
  <si>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</si>
  <si>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</si>
  <si>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</si>
  <si>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</si>
  <si>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</si>
  <si>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</si>
  <si>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</si>
  <si>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</si>
  <si>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</si>
  <si>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</si>
  <si>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</si>
  <si>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</si>
  <si>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</si>
  <si>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</si>
  <si>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</si>
  <si>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</si>
  <si>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</si>
  <si>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</si>
  <si>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</si>
  <si>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</si>
  <si>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</si>
  <si>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</si>
  <si>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</si>
  <si>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</si>
  <si>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</si>
  <si>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</si>
  <si>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</si>
  <si>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</si>
  <si>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</si>
  <si>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</si>
  <si>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</si>
  <si>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</si>
  <si>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</si>
  <si>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</si>
  <si>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</si>
  <si>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</si>
  <si>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</si>
  <si>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</si>
  <si>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</si>
  <si>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</si>
  <si>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</si>
  <si>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</si>
  <si>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</si>
  <si>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</si>
  <si>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</si>
  <si>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</si>
  <si>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</si>
  <si>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</si>
  <si>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</si>
  <si>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</si>
  <si>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</si>
  <si>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</si>
  <si>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</si>
  <si>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</si>
  <si>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</si>
  <si>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</si>
  <si>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</si>
  <si>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</si>
  <si>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</si>
  <si>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</si>
  <si>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</si>
  <si>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</si>
  <si>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</si>
  <si>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</si>
  <si>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</si>
  <si>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</si>
  <si>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</si>
  <si>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</si>
  <si>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</si>
  <si>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</si>
  <si>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</si>
  <si>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</si>
  <si>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</si>
  <si>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</si>
  <si>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</si>
  <si>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</si>
  <si>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</si>
  <si>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</si>
  <si>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</si>
  <si>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</si>
  <si>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</si>
  <si>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</si>
  <si>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</si>
  <si>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</si>
  <si>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</si>
  <si>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</si>
  <si>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</si>
  <si>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</si>
  <si>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</si>
  <si>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</si>
  <si>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</si>
  <si>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</si>
  <si>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</si>
  <si>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</si>
  <si>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</si>
  <si>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</si>
  <si>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</si>
  <si>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</si>
  <si>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</si>
  <si>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</si>
  <si>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</si>
  <si>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</si>
  <si>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</si>
  <si>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</si>
  <si>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</si>
  <si>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</si>
  <si>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</si>
  <si>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</si>
  <si>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</si>
  <si>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</si>
  <si>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</si>
  <si>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</si>
  <si>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</si>
  <si>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</si>
  <si>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</si>
  <si>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</si>
  <si>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</si>
  <si>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</si>
  <si>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</si>
  <si>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</si>
  <si>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</si>
  <si>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</si>
  <si>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</si>
  <si>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</si>
  <si>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</si>
  <si>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</si>
  <si>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</si>
  <si>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</si>
  <si>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</si>
  <si>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</si>
  <si>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</si>
  <si>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</si>
  <si>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</si>
  <si>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</si>
  <si>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</si>
  <si>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</si>
  <si>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</si>
  <si>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</si>
  <si>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</si>
  <si>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</si>
  <si>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</si>
  <si>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</si>
  <si>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</si>
  <si>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</si>
  <si>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</si>
  <si>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</si>
  <si>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</si>
  <si>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</si>
  <si>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</si>
  <si>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</si>
  <si>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</si>
  <si>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</si>
  <si>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</si>
  <si>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</si>
  <si>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</si>
  <si>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</si>
  <si>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</si>
  <si>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</si>
  <si>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</si>
  <si>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</si>
  <si>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</si>
  <si>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</si>
  <si>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</si>
  <si>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</si>
  <si>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</si>
  <si>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</si>
  <si>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</si>
  <si>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</si>
  <si>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</si>
  <si>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</si>
  <si>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</si>
  <si>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</si>
  <si>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</si>
  <si>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</si>
  <si>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</si>
  <si>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</si>
  <si>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</si>
  <si>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</si>
  <si>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</si>
  <si>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</si>
  <si>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</si>
  <si>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</si>
  <si>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</si>
  <si>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</si>
  <si>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</si>
  <si>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</si>
  <si>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</si>
  <si>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</si>
  <si>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</si>
  <si>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</si>
  <si>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</si>
  <si>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</si>
  <si>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</si>
  <si>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</si>
  <si>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</si>
  <si>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</si>
  <si>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</si>
  <si>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</si>
  <si>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</si>
  <si>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</si>
  <si>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</si>
  <si>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</si>
  <si>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</si>
  <si>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</si>
  <si>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</si>
  <si>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</si>
  <si>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</si>
  <si>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</si>
  <si>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</si>
  <si>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</si>
  <si>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</si>
  <si>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</si>
  <si>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</si>
  <si>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</si>
  <si>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</si>
  <si>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</si>
  <si>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</si>
  <si>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</si>
  <si>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</si>
  <si>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</si>
  <si>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</si>
  <si>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</si>
  <si>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重庆市綦江区工商业联合会财政拨款收支总表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</si>
  <si>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</si>
  <si>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</si>
  <si>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</si>
  <si>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</si>
  <si>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</si>
  <si>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</si>
  <si>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</si>
  <si>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</si>
  <si>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</si>
  <si>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</si>
  <si>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</si>
  <si>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</si>
  <si>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</si>
  <si>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</si>
  <si>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</si>
  <si>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</si>
  <si>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</si>
  <si>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</si>
  <si>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</si>
  <si>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重庆市綦江区工商业联合会一般公共预算财政拨款支出预算表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</si>
  <si>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</si>
  <si>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</si>
  <si>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</si>
  <si>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</si>
  <si>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</si>
  <si>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</si>
  <si>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</si>
  <si>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</si>
  <si>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</si>
  <si>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 20128</t>
  </si>
  <si>
    <t xml:space="preserve">  民主党派及工商联事务</t>
  </si>
  <si>
    <t xml:space="preserve">    2012801</t>
  </si>
  <si>
    <t xml:space="preserve">    行政运行</t>
  </si>
  <si>
    <t xml:space="preserve">   2012899</t>
  </si>
  <si>
    <t xml:space="preserve">   其他民主党派及工商联事务支出</t>
  </si>
  <si>
    <t xml:space="preserve">    2012850</t>
  </si>
  <si>
    <t xml:space="preserve">    事业运行</t>
  </si>
  <si>
    <t>208</t>
  </si>
  <si>
    <t>社会保障和就业支出</t>
  </si>
  <si>
    <t xml:space="preserve">  20805</t>
  </si>
  <si>
    <t xml:space="preserve">  行政事业单位离退休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</si>
  <si>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</si>
  <si>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</si>
  <si>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</si>
  <si>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</si>
  <si>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</si>
  <si>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</si>
  <si>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</si>
  <si>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</si>
  <si>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</si>
  <si>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</si>
  <si>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</si>
  <si>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</si>
  <si>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</si>
  <si>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</si>
  <si>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</si>
  <si>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</si>
  <si>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</si>
  <si>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</si>
  <si>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</si>
  <si>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</si>
  <si>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</si>
  <si>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</si>
  <si>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</si>
  <si>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</si>
  <si>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</si>
  <si>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</si>
  <si>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重庆市綦江区工商业联合会一般公共预算财政拨款基本支出预算表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</si>
  <si>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</si>
  <si>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</si>
  <si>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</si>
  <si>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</si>
  <si>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</si>
  <si>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</si>
  <si>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</si>
  <si>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</si>
  <si>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</si>
  <si>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</si>
  <si>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</si>
  <si>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</si>
  <si>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</si>
  <si>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</si>
  <si>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</si>
  <si>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</si>
  <si>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</si>
  <si>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</si>
  <si>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</si>
  <si>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</si>
  <si>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</si>
  <si>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</si>
  <si>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</si>
  <si>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</si>
  <si>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</si>
  <si>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</si>
  <si>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</si>
  <si>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</si>
  <si>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</si>
  <si>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</si>
  <si>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</si>
  <si>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</si>
  <si>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</si>
  <si>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</si>
  <si>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</si>
  <si>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</si>
  <si>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</si>
  <si>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</si>
  <si>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</si>
  <si>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</si>
  <si>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</si>
  <si>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</si>
  <si>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>0.2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</si>
  <si>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</si>
  <si>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</si>
  <si>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</si>
  <si>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</si>
  <si>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</si>
  <si>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</si>
  <si>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</si>
  <si>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</si>
  <si>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</si>
  <si>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</si>
  <si>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</si>
  <si>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</si>
  <si>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</si>
  <si>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</si>
  <si>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</si>
  <si>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</si>
  <si>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</si>
  <si>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</si>
  <si>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</si>
  <si>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</si>
  <si>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</si>
  <si>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</si>
  <si>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</si>
  <si>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</si>
  <si>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</si>
  <si>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</si>
  <si>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</si>
  <si>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</si>
  <si>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</si>
  <si>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</si>
  <si>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</si>
  <si>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重庆市綦江区工商业联合会一般公共预算“三公”经费支出表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</si>
  <si>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</si>
  <si>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</si>
  <si>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</si>
  <si>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</si>
  <si>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</si>
  <si>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</si>
  <si>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重庆市綦江区工商业联合会政府性基金预算支出表</t>
  </si>
  <si>
    <t>本年政府性基金预算财政拨款支出</t>
  </si>
  <si>
    <t>（备注：本单位无政府性基金收支，故此表无数据。）</t>
  </si>
  <si>
    <t>表6</t>
  </si>
  <si>
    <t>重庆市綦江区工商业联合会部门收支总表</t>
  </si>
  <si>
    <t>一般公共预算拨款收入</t>
  </si>
  <si>
    <t>一般公共服务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</si>
  <si>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</si>
  <si>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</si>
  <si>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</si>
  <si>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</si>
  <si>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</si>
  <si>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</si>
  <si>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</si>
  <si>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</si>
  <si>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</si>
  <si>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</si>
  <si>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</si>
  <si>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</si>
  <si>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</si>
  <si>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重庆市綦江区工商业联合会部门收入总表</t>
  </si>
  <si>
    <t>科目</t>
  </si>
  <si>
    <t>非教育收费收入预算</t>
  </si>
  <si>
    <t>教育收费收预算入</t>
  </si>
  <si>
    <t xml:space="preserve">  2012801</t>
  </si>
  <si>
    <t xml:space="preserve"> 2101101</t>
  </si>
  <si>
    <t>表8</t>
  </si>
  <si>
    <t>重庆市綦江区工商业联合会部门支出总表</t>
  </si>
  <si>
    <t>上缴上级支出</t>
  </si>
  <si>
    <t>事业单位经营支出</t>
  </si>
  <si>
    <t>对下级单位补助支出</t>
  </si>
  <si>
    <t>表9</t>
  </si>
  <si>
    <t>重庆市綦江区工商业联合会政府采购预算明细表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</si>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</sst>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  <numFmt numFmtId="177" formatCode="#,##0.00_ "/>
  </numFmts>
  <fonts count="39">
    <font>
      <sz val="11"/>
      <color indexed="8"/>
      <name val="等线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3" borderId="19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37" fillId="10" borderId="16" applyNumberFormat="0" applyAlignment="0" applyProtection="0">
      <alignment vertical="center"/>
    </xf>
    <xf numFmtId="0" fontId="38" fillId="22" borderId="23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59">
    <xf numFmtId="0" fontId="0" fillId="0" borderId="0" xfId="0" applyAlignment="1"/>
    <xf numFmtId="0" fontId="0" fillId="0" borderId="0" xfId="0" applyFill="1" applyAlignment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 applyAlignment="1"/>
    <xf numFmtId="0" fontId="6" fillId="0" borderId="1" xfId="49" applyFont="1" applyFill="1" applyBorder="1" applyAlignment="1">
      <alignment horizontal="left" vertical="center" indent="2"/>
    </xf>
    <xf numFmtId="0" fontId="7" fillId="0" borderId="0" xfId="50" applyAlignment="1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 applyAlignment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 applyAlignment="1"/>
    <xf numFmtId="0" fontId="10" fillId="0" borderId="0" xfId="50" applyFont="1" applyFill="1" applyAlignment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vertical="center"/>
    </xf>
    <xf numFmtId="176" fontId="10" fillId="0" borderId="1" xfId="0" applyNumberFormat="1" applyFont="1" applyFill="1" applyBorder="1" applyAlignment="1" applyProtection="1">
      <alignment vertical="center"/>
    </xf>
    <xf numFmtId="0" fontId="7" fillId="0" borderId="1" xfId="50" applyFill="1" applyBorder="1" applyAlignment="1"/>
    <xf numFmtId="0" fontId="7" fillId="0" borderId="1" xfId="50" applyBorder="1" applyAlignment="1"/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177" fontId="5" fillId="0" borderId="7" xfId="50" applyNumberFormat="1" applyFont="1" applyFill="1" applyBorder="1" applyAlignment="1" applyProtection="1">
      <alignment horizontal="center" vertical="center" wrapText="1"/>
    </xf>
    <xf numFmtId="0" fontId="11" fillId="0" borderId="0" xfId="50" applyFont="1" applyFill="1" applyAlignment="1">
      <alignment horizontal="right"/>
    </xf>
    <xf numFmtId="0" fontId="10" fillId="0" borderId="4" xfId="50" applyNumberFormat="1" applyFont="1" applyFill="1" applyBorder="1" applyAlignment="1" applyProtection="1">
      <alignment horizontal="right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12" fillId="0" borderId="0" xfId="50" applyFont="1" applyFill="1" applyAlignment="1">
      <alignment horizontal="right" vertical="center"/>
    </xf>
    <xf numFmtId="0" fontId="12" fillId="0" borderId="0" xfId="50" applyFont="1" applyFill="1" applyAlignment="1">
      <alignment vertical="center"/>
    </xf>
    <xf numFmtId="0" fontId="11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3" xfId="50" applyNumberFormat="1" applyFont="1" applyFill="1" applyBorder="1" applyAlignment="1" applyProtection="1">
      <alignment horizontal="centerContinuous" vertical="center" wrapText="1"/>
    </xf>
    <xf numFmtId="0" fontId="10" fillId="0" borderId="10" xfId="50" applyFont="1" applyFill="1" applyBorder="1" applyAlignment="1">
      <alignment vertical="center"/>
    </xf>
    <xf numFmtId="4" fontId="10" fillId="0" borderId="11" xfId="50" applyNumberFormat="1" applyFont="1" applyFill="1" applyBorder="1" applyAlignment="1" applyProtection="1">
      <alignment horizontal="right" vertical="center" wrapText="1"/>
    </xf>
    <xf numFmtId="0" fontId="10" fillId="0" borderId="8" xfId="0" applyFont="1" applyBorder="1" applyAlignment="1">
      <alignment vertical="center" wrapText="1"/>
    </xf>
    <xf numFmtId="4" fontId="10" fillId="0" borderId="12" xfId="50" applyNumberFormat="1" applyFont="1" applyBorder="1" applyAlignment="1">
      <alignment vertical="center" wrapText="1"/>
    </xf>
    <xf numFmtId="0" fontId="10" fillId="0" borderId="5" xfId="5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4" fontId="10" fillId="0" borderId="8" xfId="50" applyNumberFormat="1" applyFont="1" applyBorder="1" applyAlignment="1">
      <alignment vertical="center" wrapText="1"/>
    </xf>
    <xf numFmtId="0" fontId="10" fillId="0" borderId="5" xfId="50" applyFont="1" applyBorder="1" applyAlignment="1">
      <alignment horizontal="left" vertical="center"/>
    </xf>
    <xf numFmtId="0" fontId="10" fillId="0" borderId="5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8" xfId="50" applyFont="1" applyBorder="1" applyAlignment="1">
      <alignment vertical="center" wrapText="1"/>
    </xf>
    <xf numFmtId="0" fontId="10" fillId="0" borderId="8" xfId="50" applyFont="1" applyFill="1" applyBorder="1" applyAlignment="1">
      <alignment vertical="center" wrapText="1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 applyAlignment="1"/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3" xfId="50" applyNumberFormat="1" applyFont="1" applyFill="1" applyBorder="1" applyAlignment="1">
      <alignment horizontal="right" vertical="center" wrapText="1"/>
    </xf>
    <xf numFmtId="0" fontId="12" fillId="0" borderId="0" xfId="50" applyFont="1" applyFill="1" applyAlignment="1"/>
    <xf numFmtId="0" fontId="8" fillId="0" borderId="0" xfId="50" applyFont="1" applyFill="1" applyAlignment="1">
      <alignment horizontal="centerContinuous"/>
    </xf>
    <xf numFmtId="0" fontId="14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5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11" xfId="50" applyNumberFormat="1" applyFont="1" applyFill="1" applyBorder="1" applyAlignment="1" applyProtection="1">
      <alignment horizontal="center" vertical="center"/>
    </xf>
    <xf numFmtId="49" fontId="10" fillId="0" borderId="5" xfId="50" applyNumberFormat="1" applyFont="1" applyFill="1" applyBorder="1" applyAlignment="1" applyProtection="1">
      <alignment horizontal="left" vertical="center"/>
    </xf>
    <xf numFmtId="176" fontId="10" fillId="0" borderId="1" xfId="50" applyNumberFormat="1" applyFont="1" applyFill="1" applyBorder="1" applyAlignment="1" applyProtection="1">
      <alignment horizontal="left" vertical="center"/>
    </xf>
    <xf numFmtId="4" fontId="10" fillId="0" borderId="13" xfId="50" applyNumberFormat="1" applyFont="1" applyFill="1" applyBorder="1" applyAlignment="1" applyProtection="1">
      <alignment horizontal="right" vertical="center" wrapText="1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0" fontId="15" fillId="0" borderId="0" xfId="50" applyFont="1" applyFill="1" applyAlignment="1"/>
    <xf numFmtId="0" fontId="11" fillId="0" borderId="0" xfId="50" applyFont="1" applyAlignment="1">
      <alignment horizontal="center" vertical="center"/>
    </xf>
    <xf numFmtId="0" fontId="14" fillId="0" borderId="0" xfId="50" applyFont="1" applyFill="1" applyAlignment="1">
      <alignment horizontal="centerContinuous"/>
    </xf>
    <xf numFmtId="0" fontId="12" fillId="0" borderId="0" xfId="50" applyFont="1" applyAlignment="1"/>
    <xf numFmtId="0" fontId="5" fillId="0" borderId="10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0" fontId="5" fillId="0" borderId="14" xfId="50" applyNumberFormat="1" applyFont="1" applyFill="1" applyBorder="1" applyAlignment="1" applyProtection="1">
      <alignment horizontal="center" vertical="center"/>
    </xf>
    <xf numFmtId="0" fontId="5" fillId="0" borderId="11" xfId="50" applyNumberFormat="1" applyFont="1" applyFill="1" applyBorder="1" applyAlignment="1" applyProtection="1">
      <alignment horizontal="center" vertical="center" wrapText="1"/>
    </xf>
    <xf numFmtId="0" fontId="5" fillId="0" borderId="15" xfId="50" applyNumberFormat="1" applyFont="1" applyFill="1" applyBorder="1" applyAlignment="1" applyProtection="1">
      <alignment horizontal="center" vertical="center" wrapText="1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0" fontId="1" fillId="0" borderId="0" xfId="50" applyFont="1" applyAlignment="1"/>
    <xf numFmtId="0" fontId="11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4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176" fontId="10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>
      <alignment horizontal="right" vertical="center" wrapText="1"/>
    </xf>
    <xf numFmtId="0" fontId="1" fillId="0" borderId="0" xfId="50" applyFont="1" applyFill="1" applyAlignment="1"/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0" fillId="0" borderId="0" xfId="50" applyNumberFormat="1" applyFont="1" applyFill="1" applyAlignment="1" applyProtection="1">
      <alignment horizontal="right"/>
    </xf>
    <xf numFmtId="0" fontId="5" fillId="0" borderId="12" xfId="50" applyNumberFormat="1" applyFont="1" applyFill="1" applyBorder="1" applyAlignment="1" applyProtection="1">
      <alignment horizontal="center" vertical="center"/>
    </xf>
    <xf numFmtId="49" fontId="10" fillId="0" borderId="0" xfId="50" applyNumberFormat="1" applyFont="1" applyFill="1" applyBorder="1" applyAlignment="1" applyProtection="1">
      <alignment vertical="center"/>
    </xf>
    <xf numFmtId="176" fontId="10" fillId="0" borderId="0" xfId="50" applyNumberFormat="1" applyFont="1" applyFill="1" applyBorder="1" applyAlignment="1" applyProtection="1">
      <alignment vertical="center"/>
    </xf>
    <xf numFmtId="4" fontId="10" fillId="0" borderId="0" xfId="50" applyNumberFormat="1" applyFont="1" applyFill="1" applyBorder="1" applyAlignment="1" applyProtection="1">
      <alignment horizontal="right" vertical="center"/>
    </xf>
    <xf numFmtId="0" fontId="12" fillId="0" borderId="0" xfId="49" applyFont="1" applyAlignment="1"/>
    <xf numFmtId="0" fontId="7" fillId="0" borderId="0" xfId="49" applyAlignment="1">
      <alignment wrapText="1"/>
    </xf>
    <xf numFmtId="0" fontId="7" fillId="0" borderId="0" xfId="49" applyAlignment="1"/>
    <xf numFmtId="0" fontId="12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2" fillId="0" borderId="0" xfId="49" applyFont="1" applyAlignment="1">
      <alignment horizontal="centerContinuous"/>
    </xf>
    <xf numFmtId="0" fontId="12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10" fillId="0" borderId="3" xfId="49" applyFont="1" applyBorder="1" applyAlignment="1">
      <alignment horizontal="center" vertical="center"/>
    </xf>
    <xf numFmtId="4" fontId="10" fillId="0" borderId="11" xfId="49" applyNumberFormat="1" applyFont="1" applyFill="1" applyBorder="1" applyAlignment="1">
      <alignment horizontal="right" vertical="center" wrapText="1"/>
    </xf>
    <xf numFmtId="4" fontId="10" fillId="0" borderId="3" xfId="49" applyNumberFormat="1" applyFont="1" applyBorder="1" applyAlignment="1">
      <alignment horizontal="left" vertical="center"/>
    </xf>
    <xf numFmtId="4" fontId="10" fillId="0" borderId="3" xfId="49" applyNumberFormat="1" applyFont="1" applyBorder="1" applyAlignment="1">
      <alignment horizontal="right" vertical="center"/>
    </xf>
    <xf numFmtId="0" fontId="10" fillId="0" borderId="5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8" xfId="49" applyNumberFormat="1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5" xfId="49" applyFont="1" applyBorder="1" applyAlignment="1">
      <alignment horizontal="left" vertical="center"/>
    </xf>
    <xf numFmtId="4" fontId="10" fillId="0" borderId="3" xfId="49" applyNumberFormat="1" applyFont="1" applyFill="1" applyBorder="1" applyAlignment="1" applyProtection="1">
      <alignment horizontal="right" vertical="center" wrapText="1"/>
    </xf>
    <xf numFmtId="4" fontId="10" fillId="0" borderId="8" xfId="49" applyNumberFormat="1" applyFont="1" applyFill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9" xfId="49" applyBorder="1" applyAlignment="1">
      <alignment wrapText="1"/>
    </xf>
    <xf numFmtId="0" fontId="12" fillId="0" borderId="0" xfId="49" applyFont="1" applyFill="1" applyAlignme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ht="24.75" customHeight="1" spans="1:9">
      <c r="A2" s="153" t="s">
        <v>0</v>
      </c>
      <c r="B2" s="153"/>
      <c r="C2" s="153"/>
      <c r="D2" s="153"/>
      <c r="E2" s="153"/>
      <c r="F2" s="153"/>
      <c r="G2" s="153"/>
      <c r="H2" s="153"/>
      <c r="I2" s="153"/>
    </row>
    <row r="4" ht="22.5" spans="1:9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ht="22.5" spans="1:9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ht="22.5" spans="1:9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ht="22.5" spans="1:9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ht="22.5" spans="1:9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ht="22.5" spans="1:9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ht="22.5" spans="1:9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ht="22.5" spans="1:9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ht="22.5" spans="1:9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ht="22.5" spans="1:9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ht="22.5" spans="1:9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ht="22.5" spans="1:9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ht="22.5" spans="1:9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ht="22.5" spans="1:9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ht="22.5" spans="1:9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ht="22.5" spans="1:9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ht="22.5" spans="1:9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ht="22.5" spans="1:9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ht="22.5" spans="1:9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ht="22.5" spans="1:9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ht="22.5" spans="1:9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ht="22.5" spans="1:9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ht="22.5" spans="1:9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ht="22.5" spans="1:9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ht="22.5" spans="1:9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ht="22.5" spans="1:9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ht="22.5" spans="1:9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ht="22.5" spans="1:9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ht="22.5" spans="1:9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ht="22.5" spans="1:9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ht="22.5" spans="1:9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ht="22.5" spans="1:9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ht="22.5" spans="1:9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ht="22.5" spans="1:9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ht="22.5" spans="1:9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ht="22.5" spans="1:9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ht="22.5" spans="1:9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ht="22.5" spans="1:9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ht="22.5" spans="1:9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ht="22.5" spans="1:9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ht="22.5" spans="1:9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ht="22.5" spans="1:9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ht="22.5" spans="1:9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ht="22.5" spans="1:9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ht="22.5" spans="1:9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ht="22.5" spans="1:9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ht="22.5" spans="1:9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ht="22.5" spans="1:9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ht="22.5" spans="1:9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ht="22.5" spans="1:9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ht="22.5" spans="1:9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ht="22.5" spans="1:9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ht="22.5" spans="1:9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ht="22.5" spans="1:9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ht="22.5" spans="1:9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ht="22.5" spans="1:9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ht="22.5" spans="1:9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ht="22.5" spans="1:9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ht="22.5" spans="1:9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ht="22.5" spans="1:9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ht="22.5" spans="1:9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ht="22.5" spans="1:9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ht="22.5" spans="1:9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ht="22.5" spans="1:9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ht="22.5" spans="1:9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ht="22.5" spans="1:9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ht="22.5" spans="1:9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ht="22.5" spans="1:9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ht="22.5" spans="1:9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ht="22.5" spans="1:9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ht="22.5" spans="1:9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ht="22.5" spans="1:9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ht="22.5" spans="1:9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ht="22.5" spans="1:9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ht="22.5" spans="1:9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ht="22.5" spans="1:9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ht="22.5" spans="1:9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ht="22.5" spans="1:9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ht="22.5" spans="1:9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ht="22.5" spans="1:9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ht="22.5" spans="1:9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ht="22.5" spans="1:9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ht="22.5" spans="1:9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ht="22.5" spans="1:9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ht="22.5" spans="1:9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ht="22.5" spans="1:9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ht="22.5" spans="1:9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ht="22.5" spans="1:9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ht="22.5" spans="1:9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ht="22.5" spans="1:9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ht="22.5" spans="1:9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ht="22.5" spans="1:9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ht="22.5" spans="1:9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ht="22.5" spans="1:9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ht="22.5" spans="1:9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ht="22.5" spans="1:9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ht="22.5" spans="1:9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ht="22.5" spans="1:9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ht="22.5" spans="1:9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ht="22.5" spans="1:9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ht="22.5" spans="1:9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ht="22.5" spans="1:9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ht="22.5" spans="1:9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ht="22.5" spans="1:9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ht="22.5" spans="1:9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ht="22.5" spans="1:9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ht="22.5" spans="1:9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ht="22.5" spans="1:9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ht="22.5" spans="1:9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ht="22.5" spans="1:9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ht="22.5" spans="1:9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ht="22.5" spans="1:9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ht="22.5" spans="1:9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ht="22.5" spans="1:9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ht="22.5" spans="1:9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ht="22.5" spans="1:9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ht="22.5" spans="1:9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ht="22.5" spans="1:9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ht="22.5" spans="1:9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ht="22.5" spans="1:9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ht="22.5" spans="1:9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ht="22.5" spans="1:9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ht="22.5" spans="1:9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ht="22.5" spans="1:9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ht="22.5" spans="1:9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ht="22.5" spans="1:9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ht="22.5" spans="1:9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ht="22.5" spans="1:9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ht="22.5" spans="1:9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ht="22.5" spans="1:9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ht="22.5" spans="1:9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ht="22.5" spans="1:9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ht="22.5" spans="1:9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ht="22.5" spans="1:9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ht="22.5" spans="1:9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ht="22.5" spans="1:9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ht="22.5" spans="1:9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ht="22.5" spans="1:9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ht="22.5" spans="1:9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ht="22.5" spans="1:9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ht="22.5" spans="1:9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ht="22.5" spans="1:9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ht="22.5" spans="1:9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ht="22.5" spans="1:9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ht="22.5" spans="1:9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ht="22.5" spans="1:9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ht="22.5" spans="1:9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ht="22.5" spans="1:9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ht="22.5" spans="1:9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ht="22.5" spans="1:9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ht="22.5" spans="1:9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ht="22.5" spans="1:9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ht="22.5" spans="1:9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ht="22.5" spans="1:9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ht="22.5" spans="1:9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ht="22.5" spans="1:9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ht="22.5" spans="1:9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ht="22.5" spans="1:9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ht="22.5" spans="1:9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ht="22.5" spans="1:9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ht="22.5" spans="1:9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ht="22.5" spans="1:9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ht="22.5" spans="1:9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ht="22.5" spans="1:9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ht="22.5" spans="1:9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ht="22.5" spans="1:9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ht="22.5" spans="1:9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ht="22.5" spans="1:9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ht="22.5" spans="1:9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ht="22.5" spans="1:9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ht="22.5" spans="1:9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ht="22.5" spans="1:9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ht="22.5" spans="1:9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ht="22.5" spans="1:9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ht="22.5" spans="1:9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ht="22.5" spans="1:9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ht="22.5" spans="1:9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ht="22.5" spans="1:9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ht="22.5" spans="1:9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ht="22.5" spans="1:9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ht="22.5" spans="1:9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ht="22.5" spans="1:9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ht="22.5" spans="1:9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ht="22.5" spans="1:9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ht="22.5" spans="1:9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ht="22.5" spans="1:9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ht="22.5" spans="1:9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ht="22.5" spans="1:9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ht="22.5" spans="1:9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ht="22.5" spans="1:9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ht="22.5" spans="1:9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ht="22.5" spans="1:9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ht="22.5" spans="1:9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ht="22.5" spans="1:9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ht="22.5" spans="1:9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ht="22.5" spans="1:9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ht="22.5" spans="1:9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ht="22.5" spans="1:9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ht="22.5" spans="1:9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ht="22.5" spans="1:9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ht="22.5" spans="1:9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ht="22.5" spans="1:9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ht="22.5" spans="1:9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ht="22.5" spans="1:9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ht="22.5" spans="1:9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ht="22.5" spans="1:9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ht="22.5" spans="1:9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ht="22.5" spans="1:9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ht="22.5" spans="1:9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ht="22.5" spans="1:9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ht="22.5" spans="1:9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ht="22.5" spans="1:9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ht="22.5" spans="1:9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ht="22.5" spans="1:9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ht="22.5" spans="1:9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ht="22.5" spans="1:9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ht="22.5" spans="1:9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ht="22.5" spans="1:9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ht="22.5" spans="1:9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ht="22.5" spans="1:9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ht="22.5" spans="1:9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ht="22.5" spans="1:9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ht="22.5" spans="1:9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ht="22.5" spans="1:9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ht="22.5" spans="1:9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ht="22.5" spans="1:9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ht="22.5" spans="1:9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ht="22.5" spans="1:9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ht="22.5" spans="1:9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ht="22.5" spans="1:9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ht="22.5" spans="1:9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ht="22.5" spans="1:9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ht="22.5" spans="1:9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ht="22.5" spans="1:9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ht="22.5" spans="1:9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ht="22.5" spans="1:9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ht="22.5" spans="1:9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ht="22.5" spans="1:9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ht="22.5" spans="1:9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ht="22.5" spans="1:9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ht="22.5" spans="1:9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ht="22.5" spans="1:9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ht="22.5" spans="1:9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ht="22.5" spans="1:9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ht="22.5" spans="1:9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ht="22.5" spans="1:9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ht="22.5" spans="1:9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ht="22.5" spans="1:9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ht="22.5" spans="1:9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ht="22.5" spans="1:9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ht="22.5" spans="1:9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ht="22.5" spans="1:9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ht="22.5" spans="1:9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ht="22.5" spans="1:9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ht="22.5" spans="1:9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7" sqref="A17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493</v>
      </c>
      <c r="B1" s="3"/>
      <c r="C1" s="3"/>
      <c r="D1" s="3"/>
      <c r="E1" s="3"/>
      <c r="F1" s="3"/>
    </row>
    <row r="2" ht="19.5" customHeight="1" spans="1:11">
      <c r="A2" s="4" t="s">
        <v>494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478</v>
      </c>
      <c r="D4" s="6" t="s">
        <v>467</v>
      </c>
      <c r="E4" s="6" t="s">
        <v>469</v>
      </c>
      <c r="F4" s="6" t="s">
        <v>470</v>
      </c>
      <c r="G4" s="6" t="s">
        <v>471</v>
      </c>
      <c r="H4" s="6"/>
      <c r="I4" s="6" t="s">
        <v>472</v>
      </c>
      <c r="J4" s="6" t="s">
        <v>473</v>
      </c>
      <c r="K4" s="6" t="s">
        <v>476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484</v>
      </c>
      <c r="H5" s="6" t="s">
        <v>495</v>
      </c>
      <c r="I5" s="6"/>
      <c r="J5" s="6"/>
      <c r="K5" s="6"/>
    </row>
    <row r="6" ht="30" customHeight="1" spans="1:11">
      <c r="A6" s="7" t="s">
        <v>318</v>
      </c>
      <c r="B6" s="8">
        <v>6</v>
      </c>
      <c r="C6" s="8"/>
      <c r="D6" s="8">
        <v>6</v>
      </c>
      <c r="E6" s="8"/>
      <c r="F6" s="8"/>
      <c r="G6" s="8"/>
      <c r="H6" s="8"/>
      <c r="I6" s="8"/>
      <c r="J6" s="8"/>
      <c r="K6" s="8"/>
    </row>
    <row r="7" ht="48" customHeight="1" spans="1:11">
      <c r="A7" s="9" t="s">
        <v>496</v>
      </c>
      <c r="B7" s="8">
        <v>6</v>
      </c>
      <c r="C7" s="8"/>
      <c r="D7" s="8">
        <v>6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497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498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13" sqref="B13"/>
    </sheetView>
  </sheetViews>
  <sheetFormatPr defaultColWidth="6.875" defaultRowHeight="20.1" customHeight="1"/>
  <cols>
    <col min="1" max="1" width="22.875" style="119" customWidth="1"/>
    <col min="2" max="2" width="19" style="119" customWidth="1"/>
    <col min="3" max="3" width="20.5" style="119" customWidth="1"/>
    <col min="4" max="7" width="19" style="119" customWidth="1"/>
    <col min="8" max="256" width="6.875" style="120"/>
    <col min="257" max="257" width="22.875" style="120" customWidth="1"/>
    <col min="258" max="258" width="19" style="120" customWidth="1"/>
    <col min="259" max="259" width="20.5" style="120" customWidth="1"/>
    <col min="260" max="263" width="19" style="120" customWidth="1"/>
    <col min="264" max="512" width="6.875" style="120"/>
    <col min="513" max="513" width="22.875" style="120" customWidth="1"/>
    <col min="514" max="514" width="19" style="120" customWidth="1"/>
    <col min="515" max="515" width="20.5" style="120" customWidth="1"/>
    <col min="516" max="519" width="19" style="120" customWidth="1"/>
    <col min="520" max="768" width="6.875" style="120"/>
    <col min="769" max="769" width="22.875" style="120" customWidth="1"/>
    <col min="770" max="770" width="19" style="120" customWidth="1"/>
    <col min="771" max="771" width="20.5" style="120" customWidth="1"/>
    <col min="772" max="775" width="19" style="120" customWidth="1"/>
    <col min="776" max="1024" width="6.875" style="120"/>
    <col min="1025" max="1025" width="22.875" style="120" customWidth="1"/>
    <col min="1026" max="1026" width="19" style="120" customWidth="1"/>
    <col min="1027" max="1027" width="20.5" style="120" customWidth="1"/>
    <col min="1028" max="1031" width="19" style="120" customWidth="1"/>
    <col min="1032" max="1280" width="6.875" style="120"/>
    <col min="1281" max="1281" width="22.875" style="120" customWidth="1"/>
    <col min="1282" max="1282" width="19" style="120" customWidth="1"/>
    <col min="1283" max="1283" width="20.5" style="120" customWidth="1"/>
    <col min="1284" max="1287" width="19" style="120" customWidth="1"/>
    <col min="1288" max="1536" width="6.875" style="120"/>
    <col min="1537" max="1537" width="22.875" style="120" customWidth="1"/>
    <col min="1538" max="1538" width="19" style="120" customWidth="1"/>
    <col min="1539" max="1539" width="20.5" style="120" customWidth="1"/>
    <col min="1540" max="1543" width="19" style="120" customWidth="1"/>
    <col min="1544" max="1792" width="6.875" style="120"/>
    <col min="1793" max="1793" width="22.875" style="120" customWidth="1"/>
    <col min="1794" max="1794" width="19" style="120" customWidth="1"/>
    <col min="1795" max="1795" width="20.5" style="120" customWidth="1"/>
    <col min="1796" max="1799" width="19" style="120" customWidth="1"/>
    <col min="1800" max="2048" width="6.875" style="120"/>
    <col min="2049" max="2049" width="22.875" style="120" customWidth="1"/>
    <col min="2050" max="2050" width="19" style="120" customWidth="1"/>
    <col min="2051" max="2051" width="20.5" style="120" customWidth="1"/>
    <col min="2052" max="2055" width="19" style="120" customWidth="1"/>
    <col min="2056" max="2304" width="6.875" style="120"/>
    <col min="2305" max="2305" width="22.875" style="120" customWidth="1"/>
    <col min="2306" max="2306" width="19" style="120" customWidth="1"/>
    <col min="2307" max="2307" width="20.5" style="120" customWidth="1"/>
    <col min="2308" max="2311" width="19" style="120" customWidth="1"/>
    <col min="2312" max="2560" width="6.875" style="120"/>
    <col min="2561" max="2561" width="22.875" style="120" customWidth="1"/>
    <col min="2562" max="2562" width="19" style="120" customWidth="1"/>
    <col min="2563" max="2563" width="20.5" style="120" customWidth="1"/>
    <col min="2564" max="2567" width="19" style="120" customWidth="1"/>
    <col min="2568" max="2816" width="6.875" style="120"/>
    <col min="2817" max="2817" width="22.875" style="120" customWidth="1"/>
    <col min="2818" max="2818" width="19" style="120" customWidth="1"/>
    <col min="2819" max="2819" width="20.5" style="120" customWidth="1"/>
    <col min="2820" max="2823" width="19" style="120" customWidth="1"/>
    <col min="2824" max="3072" width="6.875" style="120"/>
    <col min="3073" max="3073" width="22.875" style="120" customWidth="1"/>
    <col min="3074" max="3074" width="19" style="120" customWidth="1"/>
    <col min="3075" max="3075" width="20.5" style="120" customWidth="1"/>
    <col min="3076" max="3079" width="19" style="120" customWidth="1"/>
    <col min="3080" max="3328" width="6.875" style="120"/>
    <col min="3329" max="3329" width="22.875" style="120" customWidth="1"/>
    <col min="3330" max="3330" width="19" style="120" customWidth="1"/>
    <col min="3331" max="3331" width="20.5" style="120" customWidth="1"/>
    <col min="3332" max="3335" width="19" style="120" customWidth="1"/>
    <col min="3336" max="3584" width="6.875" style="120"/>
    <col min="3585" max="3585" width="22.875" style="120" customWidth="1"/>
    <col min="3586" max="3586" width="19" style="120" customWidth="1"/>
    <col min="3587" max="3587" width="20.5" style="120" customWidth="1"/>
    <col min="3588" max="3591" width="19" style="120" customWidth="1"/>
    <col min="3592" max="3840" width="6.875" style="120"/>
    <col min="3841" max="3841" width="22.875" style="120" customWidth="1"/>
    <col min="3842" max="3842" width="19" style="120" customWidth="1"/>
    <col min="3843" max="3843" width="20.5" style="120" customWidth="1"/>
    <col min="3844" max="3847" width="19" style="120" customWidth="1"/>
    <col min="3848" max="4096" width="6.875" style="120"/>
    <col min="4097" max="4097" width="22.875" style="120" customWidth="1"/>
    <col min="4098" max="4098" width="19" style="120" customWidth="1"/>
    <col min="4099" max="4099" width="20.5" style="120" customWidth="1"/>
    <col min="4100" max="4103" width="19" style="120" customWidth="1"/>
    <col min="4104" max="4352" width="6.875" style="120"/>
    <col min="4353" max="4353" width="22.875" style="120" customWidth="1"/>
    <col min="4354" max="4354" width="19" style="120" customWidth="1"/>
    <col min="4355" max="4355" width="20.5" style="120" customWidth="1"/>
    <col min="4356" max="4359" width="19" style="120" customWidth="1"/>
    <col min="4360" max="4608" width="6.875" style="120"/>
    <col min="4609" max="4609" width="22.875" style="120" customWidth="1"/>
    <col min="4610" max="4610" width="19" style="120" customWidth="1"/>
    <col min="4611" max="4611" width="20.5" style="120" customWidth="1"/>
    <col min="4612" max="4615" width="19" style="120" customWidth="1"/>
    <col min="4616" max="4864" width="6.875" style="120"/>
    <col min="4865" max="4865" width="22.875" style="120" customWidth="1"/>
    <col min="4866" max="4866" width="19" style="120" customWidth="1"/>
    <col min="4867" max="4867" width="20.5" style="120" customWidth="1"/>
    <col min="4868" max="4871" width="19" style="120" customWidth="1"/>
    <col min="4872" max="5120" width="6.875" style="120"/>
    <col min="5121" max="5121" width="22.875" style="120" customWidth="1"/>
    <col min="5122" max="5122" width="19" style="120" customWidth="1"/>
    <col min="5123" max="5123" width="20.5" style="120" customWidth="1"/>
    <col min="5124" max="5127" width="19" style="120" customWidth="1"/>
    <col min="5128" max="5376" width="6.875" style="120"/>
    <col min="5377" max="5377" width="22.875" style="120" customWidth="1"/>
    <col min="5378" max="5378" width="19" style="120" customWidth="1"/>
    <col min="5379" max="5379" width="20.5" style="120" customWidth="1"/>
    <col min="5380" max="5383" width="19" style="120" customWidth="1"/>
    <col min="5384" max="5632" width="6.875" style="120"/>
    <col min="5633" max="5633" width="22.875" style="120" customWidth="1"/>
    <col min="5634" max="5634" width="19" style="120" customWidth="1"/>
    <col min="5635" max="5635" width="20.5" style="120" customWidth="1"/>
    <col min="5636" max="5639" width="19" style="120" customWidth="1"/>
    <col min="5640" max="5888" width="6.875" style="120"/>
    <col min="5889" max="5889" width="22.875" style="120" customWidth="1"/>
    <col min="5890" max="5890" width="19" style="120" customWidth="1"/>
    <col min="5891" max="5891" width="20.5" style="120" customWidth="1"/>
    <col min="5892" max="5895" width="19" style="120" customWidth="1"/>
    <col min="5896" max="6144" width="6.875" style="120"/>
    <col min="6145" max="6145" width="22.875" style="120" customWidth="1"/>
    <col min="6146" max="6146" width="19" style="120" customWidth="1"/>
    <col min="6147" max="6147" width="20.5" style="120" customWidth="1"/>
    <col min="6148" max="6151" width="19" style="120" customWidth="1"/>
    <col min="6152" max="6400" width="6.875" style="120"/>
    <col min="6401" max="6401" width="22.875" style="120" customWidth="1"/>
    <col min="6402" max="6402" width="19" style="120" customWidth="1"/>
    <col min="6403" max="6403" width="20.5" style="120" customWidth="1"/>
    <col min="6404" max="6407" width="19" style="120" customWidth="1"/>
    <col min="6408" max="6656" width="6.875" style="120"/>
    <col min="6657" max="6657" width="22.875" style="120" customWidth="1"/>
    <col min="6658" max="6658" width="19" style="120" customWidth="1"/>
    <col min="6659" max="6659" width="20.5" style="120" customWidth="1"/>
    <col min="6660" max="6663" width="19" style="120" customWidth="1"/>
    <col min="6664" max="6912" width="6.875" style="120"/>
    <col min="6913" max="6913" width="22.875" style="120" customWidth="1"/>
    <col min="6914" max="6914" width="19" style="120" customWidth="1"/>
    <col min="6915" max="6915" width="20.5" style="120" customWidth="1"/>
    <col min="6916" max="6919" width="19" style="120" customWidth="1"/>
    <col min="6920" max="7168" width="6.875" style="120"/>
    <col min="7169" max="7169" width="22.875" style="120" customWidth="1"/>
    <col min="7170" max="7170" width="19" style="120" customWidth="1"/>
    <col min="7171" max="7171" width="20.5" style="120" customWidth="1"/>
    <col min="7172" max="7175" width="19" style="120" customWidth="1"/>
    <col min="7176" max="7424" width="6.875" style="120"/>
    <col min="7425" max="7425" width="22.875" style="120" customWidth="1"/>
    <col min="7426" max="7426" width="19" style="120" customWidth="1"/>
    <col min="7427" max="7427" width="20.5" style="120" customWidth="1"/>
    <col min="7428" max="7431" width="19" style="120" customWidth="1"/>
    <col min="7432" max="7680" width="6.875" style="120"/>
    <col min="7681" max="7681" width="22.875" style="120" customWidth="1"/>
    <col min="7682" max="7682" width="19" style="120" customWidth="1"/>
    <col min="7683" max="7683" width="20.5" style="120" customWidth="1"/>
    <col min="7684" max="7687" width="19" style="120" customWidth="1"/>
    <col min="7688" max="7936" width="6.875" style="120"/>
    <col min="7937" max="7937" width="22.875" style="120" customWidth="1"/>
    <col min="7938" max="7938" width="19" style="120" customWidth="1"/>
    <col min="7939" max="7939" width="20.5" style="120" customWidth="1"/>
    <col min="7940" max="7943" width="19" style="120" customWidth="1"/>
    <col min="7944" max="8192" width="6.875" style="120"/>
    <col min="8193" max="8193" width="22.875" style="120" customWidth="1"/>
    <col min="8194" max="8194" width="19" style="120" customWidth="1"/>
    <col min="8195" max="8195" width="20.5" style="120" customWidth="1"/>
    <col min="8196" max="8199" width="19" style="120" customWidth="1"/>
    <col min="8200" max="8448" width="6.875" style="120"/>
    <col min="8449" max="8449" width="22.875" style="120" customWidth="1"/>
    <col min="8450" max="8450" width="19" style="120" customWidth="1"/>
    <col min="8451" max="8451" width="20.5" style="120" customWidth="1"/>
    <col min="8452" max="8455" width="19" style="120" customWidth="1"/>
    <col min="8456" max="8704" width="6.875" style="120"/>
    <col min="8705" max="8705" width="22.875" style="120" customWidth="1"/>
    <col min="8706" max="8706" width="19" style="120" customWidth="1"/>
    <col min="8707" max="8707" width="20.5" style="120" customWidth="1"/>
    <col min="8708" max="8711" width="19" style="120" customWidth="1"/>
    <col min="8712" max="8960" width="6.875" style="120"/>
    <col min="8961" max="8961" width="22.875" style="120" customWidth="1"/>
    <col min="8962" max="8962" width="19" style="120" customWidth="1"/>
    <col min="8963" max="8963" width="20.5" style="120" customWidth="1"/>
    <col min="8964" max="8967" width="19" style="120" customWidth="1"/>
    <col min="8968" max="9216" width="6.875" style="120"/>
    <col min="9217" max="9217" width="22.875" style="120" customWidth="1"/>
    <col min="9218" max="9218" width="19" style="120" customWidth="1"/>
    <col min="9219" max="9219" width="20.5" style="120" customWidth="1"/>
    <col min="9220" max="9223" width="19" style="120" customWidth="1"/>
    <col min="9224" max="9472" width="6.875" style="120"/>
    <col min="9473" max="9473" width="22.875" style="120" customWidth="1"/>
    <col min="9474" max="9474" width="19" style="120" customWidth="1"/>
    <col min="9475" max="9475" width="20.5" style="120" customWidth="1"/>
    <col min="9476" max="9479" width="19" style="120" customWidth="1"/>
    <col min="9480" max="9728" width="6.875" style="120"/>
    <col min="9729" max="9729" width="22.875" style="120" customWidth="1"/>
    <col min="9730" max="9730" width="19" style="120" customWidth="1"/>
    <col min="9731" max="9731" width="20.5" style="120" customWidth="1"/>
    <col min="9732" max="9735" width="19" style="120" customWidth="1"/>
    <col min="9736" max="9984" width="6.875" style="120"/>
    <col min="9985" max="9985" width="22.875" style="120" customWidth="1"/>
    <col min="9986" max="9986" width="19" style="120" customWidth="1"/>
    <col min="9987" max="9987" width="20.5" style="120" customWidth="1"/>
    <col min="9988" max="9991" width="19" style="120" customWidth="1"/>
    <col min="9992" max="10240" width="6.875" style="120"/>
    <col min="10241" max="10241" width="22.875" style="120" customWidth="1"/>
    <col min="10242" max="10242" width="19" style="120" customWidth="1"/>
    <col min="10243" max="10243" width="20.5" style="120" customWidth="1"/>
    <col min="10244" max="10247" width="19" style="120" customWidth="1"/>
    <col min="10248" max="10496" width="6.875" style="120"/>
    <col min="10497" max="10497" width="22.875" style="120" customWidth="1"/>
    <col min="10498" max="10498" width="19" style="120" customWidth="1"/>
    <col min="10499" max="10499" width="20.5" style="120" customWidth="1"/>
    <col min="10500" max="10503" width="19" style="120" customWidth="1"/>
    <col min="10504" max="10752" width="6.875" style="120"/>
    <col min="10753" max="10753" width="22.875" style="120" customWidth="1"/>
    <col min="10754" max="10754" width="19" style="120" customWidth="1"/>
    <col min="10755" max="10755" width="20.5" style="120" customWidth="1"/>
    <col min="10756" max="10759" width="19" style="120" customWidth="1"/>
    <col min="10760" max="11008" width="6.875" style="120"/>
    <col min="11009" max="11009" width="22.875" style="120" customWidth="1"/>
    <col min="11010" max="11010" width="19" style="120" customWidth="1"/>
    <col min="11011" max="11011" width="20.5" style="120" customWidth="1"/>
    <col min="11012" max="11015" width="19" style="120" customWidth="1"/>
    <col min="11016" max="11264" width="6.875" style="120"/>
    <col min="11265" max="11265" width="22.875" style="120" customWidth="1"/>
    <col min="11266" max="11266" width="19" style="120" customWidth="1"/>
    <col min="11267" max="11267" width="20.5" style="120" customWidth="1"/>
    <col min="11268" max="11271" width="19" style="120" customWidth="1"/>
    <col min="11272" max="11520" width="6.875" style="120"/>
    <col min="11521" max="11521" width="22.875" style="120" customWidth="1"/>
    <col min="11522" max="11522" width="19" style="120" customWidth="1"/>
    <col min="11523" max="11523" width="20.5" style="120" customWidth="1"/>
    <col min="11524" max="11527" width="19" style="120" customWidth="1"/>
    <col min="11528" max="11776" width="6.875" style="120"/>
    <col min="11777" max="11777" width="22.875" style="120" customWidth="1"/>
    <col min="11778" max="11778" width="19" style="120" customWidth="1"/>
    <col min="11779" max="11779" width="20.5" style="120" customWidth="1"/>
    <col min="11780" max="11783" width="19" style="120" customWidth="1"/>
    <col min="11784" max="12032" width="6.875" style="120"/>
    <col min="12033" max="12033" width="22.875" style="120" customWidth="1"/>
    <col min="12034" max="12034" width="19" style="120" customWidth="1"/>
    <col min="12035" max="12035" width="20.5" style="120" customWidth="1"/>
    <col min="12036" max="12039" width="19" style="120" customWidth="1"/>
    <col min="12040" max="12288" width="6.875" style="120"/>
    <col min="12289" max="12289" width="22.875" style="120" customWidth="1"/>
    <col min="12290" max="12290" width="19" style="120" customWidth="1"/>
    <col min="12291" max="12291" width="20.5" style="120" customWidth="1"/>
    <col min="12292" max="12295" width="19" style="120" customWidth="1"/>
    <col min="12296" max="12544" width="6.875" style="120"/>
    <col min="12545" max="12545" width="22.875" style="120" customWidth="1"/>
    <col min="12546" max="12546" width="19" style="120" customWidth="1"/>
    <col min="12547" max="12547" width="20.5" style="120" customWidth="1"/>
    <col min="12548" max="12551" width="19" style="120" customWidth="1"/>
    <col min="12552" max="12800" width="6.875" style="120"/>
    <col min="12801" max="12801" width="22.875" style="120" customWidth="1"/>
    <col min="12802" max="12802" width="19" style="120" customWidth="1"/>
    <col min="12803" max="12803" width="20.5" style="120" customWidth="1"/>
    <col min="12804" max="12807" width="19" style="120" customWidth="1"/>
    <col min="12808" max="13056" width="6.875" style="120"/>
    <col min="13057" max="13057" width="22.875" style="120" customWidth="1"/>
    <col min="13058" max="13058" width="19" style="120" customWidth="1"/>
    <col min="13059" max="13059" width="20.5" style="120" customWidth="1"/>
    <col min="13060" max="13063" width="19" style="120" customWidth="1"/>
    <col min="13064" max="13312" width="6.875" style="120"/>
    <col min="13313" max="13313" width="22.875" style="120" customWidth="1"/>
    <col min="13314" max="13314" width="19" style="120" customWidth="1"/>
    <col min="13315" max="13315" width="20.5" style="120" customWidth="1"/>
    <col min="13316" max="13319" width="19" style="120" customWidth="1"/>
    <col min="13320" max="13568" width="6.875" style="120"/>
    <col min="13569" max="13569" width="22.875" style="120" customWidth="1"/>
    <col min="13570" max="13570" width="19" style="120" customWidth="1"/>
    <col min="13571" max="13571" width="20.5" style="120" customWidth="1"/>
    <col min="13572" max="13575" width="19" style="120" customWidth="1"/>
    <col min="13576" max="13824" width="6.875" style="120"/>
    <col min="13825" max="13825" width="22.875" style="120" customWidth="1"/>
    <col min="13826" max="13826" width="19" style="120" customWidth="1"/>
    <col min="13827" max="13827" width="20.5" style="120" customWidth="1"/>
    <col min="13828" max="13831" width="19" style="120" customWidth="1"/>
    <col min="13832" max="14080" width="6.875" style="120"/>
    <col min="14081" max="14081" width="22.875" style="120" customWidth="1"/>
    <col min="14082" max="14082" width="19" style="120" customWidth="1"/>
    <col min="14083" max="14083" width="20.5" style="120" customWidth="1"/>
    <col min="14084" max="14087" width="19" style="120" customWidth="1"/>
    <col min="14088" max="14336" width="6.875" style="120"/>
    <col min="14337" max="14337" width="22.875" style="120" customWidth="1"/>
    <col min="14338" max="14338" width="19" style="120" customWidth="1"/>
    <col min="14339" max="14339" width="20.5" style="120" customWidth="1"/>
    <col min="14340" max="14343" width="19" style="120" customWidth="1"/>
    <col min="14344" max="14592" width="6.875" style="120"/>
    <col min="14593" max="14593" width="22.875" style="120" customWidth="1"/>
    <col min="14594" max="14594" width="19" style="120" customWidth="1"/>
    <col min="14595" max="14595" width="20.5" style="120" customWidth="1"/>
    <col min="14596" max="14599" width="19" style="120" customWidth="1"/>
    <col min="14600" max="14848" width="6.875" style="120"/>
    <col min="14849" max="14849" width="22.875" style="120" customWidth="1"/>
    <col min="14850" max="14850" width="19" style="120" customWidth="1"/>
    <col min="14851" max="14851" width="20.5" style="120" customWidth="1"/>
    <col min="14852" max="14855" width="19" style="120" customWidth="1"/>
    <col min="14856" max="15104" width="6.875" style="120"/>
    <col min="15105" max="15105" width="22.875" style="120" customWidth="1"/>
    <col min="15106" max="15106" width="19" style="120" customWidth="1"/>
    <col min="15107" max="15107" width="20.5" style="120" customWidth="1"/>
    <col min="15108" max="15111" width="19" style="120" customWidth="1"/>
    <col min="15112" max="15360" width="6.875" style="120"/>
    <col min="15361" max="15361" width="22.875" style="120" customWidth="1"/>
    <col min="15362" max="15362" width="19" style="120" customWidth="1"/>
    <col min="15363" max="15363" width="20.5" style="120" customWidth="1"/>
    <col min="15364" max="15367" width="19" style="120" customWidth="1"/>
    <col min="15368" max="15616" width="6.875" style="120"/>
    <col min="15617" max="15617" width="22.875" style="120" customWidth="1"/>
    <col min="15618" max="15618" width="19" style="120" customWidth="1"/>
    <col min="15619" max="15619" width="20.5" style="120" customWidth="1"/>
    <col min="15620" max="15623" width="19" style="120" customWidth="1"/>
    <col min="15624" max="15872" width="6.875" style="120"/>
    <col min="15873" max="15873" width="22.875" style="120" customWidth="1"/>
    <col min="15874" max="15874" width="19" style="120" customWidth="1"/>
    <col min="15875" max="15875" width="20.5" style="120" customWidth="1"/>
    <col min="15876" max="15879" width="19" style="120" customWidth="1"/>
    <col min="15880" max="16128" width="6.875" style="120"/>
    <col min="16129" max="16129" width="22.875" style="120" customWidth="1"/>
    <col min="16130" max="16130" width="19" style="120" customWidth="1"/>
    <col min="16131" max="16131" width="20.5" style="120" customWidth="1"/>
    <col min="16132" max="16135" width="19" style="120" customWidth="1"/>
    <col min="16136" max="16384" width="6.875" style="120"/>
  </cols>
  <sheetData>
    <row r="1" s="118" customFormat="1" customHeight="1" spans="1:7">
      <c r="A1" s="2" t="s">
        <v>311</v>
      </c>
      <c r="B1" s="121"/>
      <c r="C1" s="121"/>
      <c r="D1" s="121"/>
      <c r="E1" s="121"/>
      <c r="F1" s="121"/>
      <c r="G1" s="121"/>
    </row>
    <row r="2" s="118" customFormat="1" ht="27.75" customHeight="1" spans="1:7">
      <c r="A2" s="122" t="s">
        <v>312</v>
      </c>
      <c r="B2" s="123"/>
      <c r="C2" s="123"/>
      <c r="D2" s="123"/>
      <c r="E2" s="123"/>
      <c r="F2" s="123"/>
      <c r="G2" s="123"/>
    </row>
    <row r="3" s="118" customFormat="1" customHeight="1" spans="1:7">
      <c r="A3" s="124"/>
      <c r="B3" s="121"/>
      <c r="C3" s="121"/>
      <c r="D3" s="121"/>
      <c r="E3" s="121"/>
      <c r="F3" s="121"/>
      <c r="G3" s="121"/>
    </row>
    <row r="4" s="118" customFormat="1" customHeight="1" spans="1:7">
      <c r="A4" s="125"/>
      <c r="B4" s="126"/>
      <c r="C4" s="126"/>
      <c r="D4" s="126"/>
      <c r="E4" s="126"/>
      <c r="F4" s="126"/>
      <c r="G4" s="127" t="s">
        <v>313</v>
      </c>
    </row>
    <row r="5" s="118" customFormat="1" customHeight="1" spans="1:7">
      <c r="A5" s="128" t="s">
        <v>314</v>
      </c>
      <c r="B5" s="128"/>
      <c r="C5" s="128" t="s">
        <v>315</v>
      </c>
      <c r="D5" s="128"/>
      <c r="E5" s="128"/>
      <c r="F5" s="128"/>
      <c r="G5" s="128"/>
    </row>
    <row r="6" s="118" customFormat="1" ht="45" customHeight="1" spans="1:7">
      <c r="A6" s="129" t="s">
        <v>316</v>
      </c>
      <c r="B6" s="129" t="s">
        <v>317</v>
      </c>
      <c r="C6" s="129" t="s">
        <v>316</v>
      </c>
      <c r="D6" s="129" t="s">
        <v>318</v>
      </c>
      <c r="E6" s="129" t="s">
        <v>319</v>
      </c>
      <c r="F6" s="129" t="s">
        <v>320</v>
      </c>
      <c r="G6" s="129" t="s">
        <v>321</v>
      </c>
    </row>
    <row r="7" s="118" customFormat="1" customHeight="1" spans="1:7">
      <c r="A7" s="130" t="s">
        <v>322</v>
      </c>
      <c r="B7" s="131">
        <v>335.92</v>
      </c>
      <c r="C7" s="132" t="s">
        <v>323</v>
      </c>
      <c r="D7" s="133">
        <v>338.88</v>
      </c>
      <c r="E7" s="133">
        <v>338.88</v>
      </c>
      <c r="F7" s="133"/>
      <c r="G7" s="133"/>
    </row>
    <row r="8" s="118" customFormat="1" customHeight="1" spans="1:7">
      <c r="A8" s="134" t="s">
        <v>324</v>
      </c>
      <c r="B8" s="135">
        <v>335.92</v>
      </c>
      <c r="C8" s="136"/>
      <c r="D8" s="137"/>
      <c r="E8" s="137"/>
      <c r="F8" s="137"/>
      <c r="G8" s="137"/>
    </row>
    <row r="9" s="118" customFormat="1" customHeight="1" spans="1:7">
      <c r="A9" s="134" t="s">
        <v>325</v>
      </c>
      <c r="B9" s="138"/>
      <c r="C9" s="136"/>
      <c r="D9" s="137"/>
      <c r="E9" s="137"/>
      <c r="F9" s="137"/>
      <c r="G9" s="137"/>
    </row>
    <row r="10" s="118" customFormat="1" customHeight="1" spans="1:7">
      <c r="A10" s="139" t="s">
        <v>326</v>
      </c>
      <c r="B10" s="140"/>
      <c r="C10" s="141"/>
      <c r="D10" s="137"/>
      <c r="E10" s="137"/>
      <c r="F10" s="137"/>
      <c r="G10" s="137"/>
    </row>
    <row r="11" s="118" customFormat="1" customHeight="1" spans="1:7">
      <c r="A11" s="142" t="s">
        <v>327</v>
      </c>
      <c r="B11" s="131">
        <v>2.96</v>
      </c>
      <c r="C11" s="143"/>
      <c r="D11" s="137"/>
      <c r="E11" s="137"/>
      <c r="F11" s="137"/>
      <c r="G11" s="137"/>
    </row>
    <row r="12" s="118" customFormat="1" customHeight="1" spans="1:7">
      <c r="A12" s="139" t="s">
        <v>324</v>
      </c>
      <c r="B12" s="135">
        <v>2.96</v>
      </c>
      <c r="C12" s="141"/>
      <c r="D12" s="137"/>
      <c r="E12" s="137"/>
      <c r="F12" s="137"/>
      <c r="G12" s="137"/>
    </row>
    <row r="13" s="118" customFormat="1" customHeight="1" spans="1:7">
      <c r="A13" s="139" t="s">
        <v>325</v>
      </c>
      <c r="B13" s="138"/>
      <c r="C13" s="141"/>
      <c r="D13" s="137"/>
      <c r="E13" s="137"/>
      <c r="F13" s="137"/>
      <c r="G13" s="137"/>
    </row>
    <row r="14" s="118" customFormat="1" customHeight="1" spans="1:13">
      <c r="A14" s="134" t="s">
        <v>326</v>
      </c>
      <c r="B14" s="140"/>
      <c r="C14" s="141"/>
      <c r="D14" s="137"/>
      <c r="E14" s="137"/>
      <c r="F14" s="137"/>
      <c r="G14" s="137"/>
      <c r="M14" s="151"/>
    </row>
    <row r="15" s="118" customFormat="1" customHeight="1" spans="1:7">
      <c r="A15" s="142"/>
      <c r="B15" s="144"/>
      <c r="C15" s="143"/>
      <c r="D15" s="145"/>
      <c r="E15" s="145"/>
      <c r="F15" s="145"/>
      <c r="G15" s="145"/>
    </row>
    <row r="16" s="118" customFormat="1" customHeight="1" spans="1:7">
      <c r="A16" s="142"/>
      <c r="B16" s="144"/>
      <c r="C16" s="144" t="s">
        <v>328</v>
      </c>
      <c r="D16" s="146"/>
      <c r="E16" s="147"/>
      <c r="F16" s="147">
        <f>B9+B13-F7</f>
        <v>0</v>
      </c>
      <c r="G16" s="147">
        <f>B10+B14-G7</f>
        <v>0</v>
      </c>
    </row>
    <row r="17" s="118" customFormat="1" customHeight="1" spans="1:7">
      <c r="A17" s="142"/>
      <c r="B17" s="144"/>
      <c r="C17" s="144"/>
      <c r="D17" s="147"/>
      <c r="E17" s="147"/>
      <c r="F17" s="147"/>
      <c r="G17" s="148"/>
    </row>
    <row r="18" s="118" customFormat="1" customHeight="1" spans="1:7">
      <c r="A18" s="142" t="s">
        <v>329</v>
      </c>
      <c r="B18" s="149">
        <f>B7+B11</f>
        <v>338.88</v>
      </c>
      <c r="C18" s="149" t="s">
        <v>330</v>
      </c>
      <c r="D18" s="147">
        <v>338.88</v>
      </c>
      <c r="E18" s="147">
        <v>338.88</v>
      </c>
      <c r="F18" s="147">
        <f>SUM(F7+F16)</f>
        <v>0</v>
      </c>
      <c r="G18" s="147">
        <f>SUM(G7+G16)</f>
        <v>0</v>
      </c>
    </row>
    <row r="19" customHeight="1" spans="1:6">
      <c r="A19" s="150"/>
      <c r="B19" s="150"/>
      <c r="C19" s="150"/>
      <c r="D19" s="150"/>
      <c r="E19" s="150"/>
      <c r="F19" s="15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A27" sqref="$A27:$XFD36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5" width="13.62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331</v>
      </c>
    </row>
    <row r="2" ht="25.5" customHeight="1" spans="1:5">
      <c r="A2" s="100" t="s">
        <v>332</v>
      </c>
      <c r="B2" s="77"/>
      <c r="C2" s="77"/>
      <c r="D2" s="77"/>
      <c r="E2" s="77"/>
    </row>
    <row r="3" ht="20.1" customHeight="1" spans="1:5">
      <c r="A3" s="90"/>
      <c r="B3" s="77"/>
      <c r="C3" s="77"/>
      <c r="D3" s="77"/>
      <c r="E3" s="77"/>
    </row>
    <row r="4" ht="20.1" customHeight="1" spans="1:5">
      <c r="A4" s="19"/>
      <c r="B4" s="18"/>
      <c r="C4" s="18"/>
      <c r="D4" s="18"/>
      <c r="E4" s="113" t="s">
        <v>313</v>
      </c>
    </row>
    <row r="5" ht="20.1" customHeight="1" spans="1:5">
      <c r="A5" s="24" t="s">
        <v>333</v>
      </c>
      <c r="B5" s="24"/>
      <c r="C5" s="24" t="s">
        <v>334</v>
      </c>
      <c r="D5" s="24"/>
      <c r="E5" s="24"/>
    </row>
    <row r="6" ht="20.1" customHeight="1" spans="1:5">
      <c r="A6" s="22" t="s">
        <v>335</v>
      </c>
      <c r="B6" s="22" t="s">
        <v>336</v>
      </c>
      <c r="C6" s="22" t="s">
        <v>337</v>
      </c>
      <c r="D6" s="22" t="s">
        <v>338</v>
      </c>
      <c r="E6" s="22" t="s">
        <v>339</v>
      </c>
    </row>
    <row r="7" ht="20.1" customHeight="1" spans="1:5">
      <c r="A7" s="22"/>
      <c r="B7" s="22" t="s">
        <v>318</v>
      </c>
      <c r="C7" s="23">
        <f>C8+C13+C18+C24</f>
        <v>335.92</v>
      </c>
      <c r="D7" s="22">
        <f>D8+D13+D18+D24</f>
        <v>252.6</v>
      </c>
      <c r="E7" s="114">
        <v>83.32</v>
      </c>
    </row>
    <row r="8" ht="20.1" customHeight="1" spans="1:5">
      <c r="A8" s="26" t="s">
        <v>340</v>
      </c>
      <c r="B8" s="27" t="s">
        <v>341</v>
      </c>
      <c r="C8" s="23">
        <v>274.93</v>
      </c>
      <c r="D8" s="22">
        <f t="shared" ref="D8:D26" si="0">C8-E8</f>
        <v>191.61</v>
      </c>
      <c r="E8" s="114">
        <v>83.32</v>
      </c>
    </row>
    <row r="9" ht="20.1" customHeight="1" spans="1:5">
      <c r="A9" s="26" t="s">
        <v>342</v>
      </c>
      <c r="B9" s="27" t="s">
        <v>343</v>
      </c>
      <c r="C9" s="23">
        <f>SUM(C10:C12)</f>
        <v>274.93</v>
      </c>
      <c r="D9" s="22">
        <f t="shared" ref="D9:D26" si="1">C9-E9</f>
        <v>191.61</v>
      </c>
      <c r="E9" s="114">
        <f>SUM(E10:E12)</f>
        <v>83.32</v>
      </c>
    </row>
    <row r="10" ht="20.1" customHeight="1" spans="1:5">
      <c r="A10" s="26" t="s">
        <v>344</v>
      </c>
      <c r="B10" s="27" t="s">
        <v>345</v>
      </c>
      <c r="C10" s="23">
        <v>229.04</v>
      </c>
      <c r="D10" s="22">
        <f t="shared" si="1"/>
        <v>163.46</v>
      </c>
      <c r="E10" s="114">
        <v>65.58</v>
      </c>
    </row>
    <row r="11" ht="20.1" customHeight="1" spans="1:5">
      <c r="A11" s="26" t="s">
        <v>346</v>
      </c>
      <c r="B11" s="27" t="s">
        <v>347</v>
      </c>
      <c r="C11" s="23">
        <v>5.04</v>
      </c>
      <c r="D11" s="22">
        <v>0</v>
      </c>
      <c r="E11" s="114">
        <v>5.04</v>
      </c>
    </row>
    <row r="12" ht="20.1" customHeight="1" spans="1:5">
      <c r="A12" s="26" t="s">
        <v>348</v>
      </c>
      <c r="B12" s="27" t="s">
        <v>349</v>
      </c>
      <c r="C12" s="23">
        <v>40.85</v>
      </c>
      <c r="D12" s="22">
        <f t="shared" ref="D12:D26" si="2">C12-E12</f>
        <v>28.15</v>
      </c>
      <c r="E12" s="114">
        <v>12.7</v>
      </c>
    </row>
    <row r="13" ht="20.1" customHeight="1" spans="1:5">
      <c r="A13" s="26" t="s">
        <v>350</v>
      </c>
      <c r="B13" s="27" t="s">
        <v>351</v>
      </c>
      <c r="C13" s="23">
        <v>35.51</v>
      </c>
      <c r="D13" s="22">
        <f t="shared" si="2"/>
        <v>35.51</v>
      </c>
      <c r="E13" s="114"/>
    </row>
    <row r="14" ht="20.1" customHeight="1" spans="1:5">
      <c r="A14" s="26" t="s">
        <v>352</v>
      </c>
      <c r="B14" s="27" t="s">
        <v>353</v>
      </c>
      <c r="C14" s="23">
        <f>SUM(C15:C17)</f>
        <v>35.51</v>
      </c>
      <c r="D14" s="22">
        <f t="shared" si="2"/>
        <v>35.51</v>
      </c>
      <c r="E14" s="114"/>
    </row>
    <row r="15" ht="20.1" customHeight="1" spans="1:5">
      <c r="A15" s="26" t="s">
        <v>354</v>
      </c>
      <c r="B15" s="27" t="s">
        <v>355</v>
      </c>
      <c r="C15" s="23">
        <v>16.3</v>
      </c>
      <c r="D15" s="22">
        <f t="shared" si="2"/>
        <v>16.3</v>
      </c>
      <c r="E15" s="114"/>
    </row>
    <row r="16" ht="20.1" customHeight="1" spans="1:5">
      <c r="A16" s="26" t="s">
        <v>356</v>
      </c>
      <c r="B16" s="27" t="s">
        <v>357</v>
      </c>
      <c r="C16" s="23">
        <v>8.15</v>
      </c>
      <c r="D16" s="22">
        <f t="shared" si="2"/>
        <v>8.15</v>
      </c>
      <c r="E16" s="114"/>
    </row>
    <row r="17" ht="20.1" customHeight="1" spans="1:5">
      <c r="A17" s="26" t="s">
        <v>358</v>
      </c>
      <c r="B17" s="27" t="s">
        <v>359</v>
      </c>
      <c r="C17" s="23">
        <v>11.06</v>
      </c>
      <c r="D17" s="22">
        <f t="shared" si="2"/>
        <v>11.06</v>
      </c>
      <c r="E17" s="114"/>
    </row>
    <row r="18" ht="20.1" customHeight="1" spans="1:5">
      <c r="A18" s="26" t="s">
        <v>360</v>
      </c>
      <c r="B18" s="27" t="s">
        <v>361</v>
      </c>
      <c r="C18" s="23">
        <v>13.26</v>
      </c>
      <c r="D18" s="22">
        <f t="shared" si="2"/>
        <v>13.26</v>
      </c>
      <c r="E18" s="114"/>
    </row>
    <row r="19" ht="20.1" customHeight="1" spans="1:5">
      <c r="A19" s="26" t="s">
        <v>362</v>
      </c>
      <c r="B19" s="27" t="s">
        <v>363</v>
      </c>
      <c r="C19" s="23">
        <f>C20+C21+C22+C23</f>
        <v>13.26</v>
      </c>
      <c r="D19" s="22">
        <f t="shared" si="2"/>
        <v>13.26</v>
      </c>
      <c r="E19" s="114"/>
    </row>
    <row r="20" ht="20.1" customHeight="1" spans="1:5">
      <c r="A20" s="26" t="s">
        <v>364</v>
      </c>
      <c r="B20" s="27" t="s">
        <v>365</v>
      </c>
      <c r="C20" s="23">
        <v>8.96</v>
      </c>
      <c r="D20" s="22">
        <f t="shared" si="2"/>
        <v>8.96</v>
      </c>
      <c r="E20" s="114"/>
    </row>
    <row r="21" ht="20.1" customHeight="1" spans="1:5">
      <c r="A21" s="26" t="s">
        <v>366</v>
      </c>
      <c r="B21" s="27" t="s">
        <v>367</v>
      </c>
      <c r="C21" s="23">
        <v>1.34</v>
      </c>
      <c r="D21" s="22">
        <f t="shared" si="2"/>
        <v>1.34</v>
      </c>
      <c r="E21" s="114"/>
    </row>
    <row r="22" ht="20.1" customHeight="1" spans="1:5">
      <c r="A22" s="26" t="s">
        <v>368</v>
      </c>
      <c r="B22" s="27" t="s">
        <v>369</v>
      </c>
      <c r="C22" s="23">
        <v>2.64</v>
      </c>
      <c r="D22" s="22">
        <f t="shared" si="2"/>
        <v>2.64</v>
      </c>
      <c r="E22" s="114"/>
    </row>
    <row r="23" ht="20.1" customHeight="1" spans="1:5">
      <c r="A23" s="26" t="s">
        <v>370</v>
      </c>
      <c r="B23" s="27" t="s">
        <v>371</v>
      </c>
      <c r="C23" s="23">
        <v>0.32</v>
      </c>
      <c r="D23" s="22">
        <f t="shared" si="2"/>
        <v>0.32</v>
      </c>
      <c r="E23" s="114"/>
    </row>
    <row r="24" ht="20.1" customHeight="1" spans="1:5">
      <c r="A24" s="26" t="s">
        <v>372</v>
      </c>
      <c r="B24" s="27" t="s">
        <v>373</v>
      </c>
      <c r="C24" s="23">
        <v>12.22</v>
      </c>
      <c r="D24" s="22">
        <f t="shared" si="2"/>
        <v>12.22</v>
      </c>
      <c r="E24" s="114"/>
    </row>
    <row r="25" ht="20.1" customHeight="1" spans="1:5">
      <c r="A25" s="26" t="s">
        <v>374</v>
      </c>
      <c r="B25" s="27" t="s">
        <v>375</v>
      </c>
      <c r="C25" s="23">
        <v>12.22</v>
      </c>
      <c r="D25" s="22">
        <f t="shared" si="2"/>
        <v>12.22</v>
      </c>
      <c r="E25" s="114"/>
    </row>
    <row r="26" ht="20.1" customHeight="1" spans="1:5">
      <c r="A26" s="26" t="s">
        <v>376</v>
      </c>
      <c r="B26" s="27" t="s">
        <v>377</v>
      </c>
      <c r="C26" s="23">
        <v>12.22</v>
      </c>
      <c r="D26" s="22">
        <f t="shared" si="2"/>
        <v>12.22</v>
      </c>
      <c r="E26" s="114"/>
    </row>
    <row r="27" ht="20.1" customHeight="1" spans="1:5">
      <c r="A27" s="115"/>
      <c r="B27" s="116"/>
      <c r="C27" s="117"/>
      <c r="D27" s="117"/>
      <c r="E27" s="117"/>
    </row>
    <row r="28" ht="20.1" customHeight="1" spans="1:5">
      <c r="A28" s="115"/>
      <c r="B28" s="116"/>
      <c r="C28" s="117"/>
      <c r="D28" s="117"/>
      <c r="E28" s="117"/>
    </row>
    <row r="29" ht="20.1" customHeight="1" spans="1:5">
      <c r="A29" s="88" t="s">
        <v>378</v>
      </c>
      <c r="B29" s="12"/>
      <c r="C29" s="12"/>
      <c r="D29" s="12"/>
      <c r="E29" s="12"/>
    </row>
    <row r="30" customHeight="1" spans="1:5">
      <c r="A30" s="12"/>
      <c r="B30" s="12"/>
      <c r="C30" s="12"/>
      <c r="D30" s="12"/>
      <c r="E30" s="12"/>
    </row>
    <row r="31" customHeight="1" spans="1:5">
      <c r="A31" s="12"/>
      <c r="B31" s="12"/>
      <c r="C31" s="12"/>
      <c r="D31" s="12"/>
      <c r="E31" s="12"/>
    </row>
    <row r="32" customHeight="1" spans="1:5">
      <c r="A32" s="12"/>
      <c r="B32" s="12"/>
      <c r="C32" s="12"/>
      <c r="D32" s="12"/>
      <c r="E32" s="12"/>
    </row>
    <row r="33" customHeight="1" spans="1:5">
      <c r="A33" s="12"/>
      <c r="B33" s="12"/>
      <c r="D33" s="12"/>
      <c r="E33" s="12"/>
    </row>
    <row r="34" customHeight="1" spans="1:5">
      <c r="A34" s="12"/>
      <c r="B34" s="12"/>
      <c r="D34" s="12"/>
      <c r="E34" s="12"/>
    </row>
    <row r="35" s="12" customFormat="1" customHeight="1"/>
    <row r="36" customHeight="1" spans="1:2">
      <c r="A36" s="12"/>
      <c r="B36" s="12"/>
    </row>
    <row r="37" customHeight="1" spans="1:4">
      <c r="A37" s="12"/>
      <c r="B37" s="12"/>
      <c r="D37" s="12"/>
    </row>
    <row r="38" customHeight="1" spans="1:2">
      <c r="A38" s="12"/>
      <c r="B38" s="12"/>
    </row>
    <row r="39" customHeight="1" spans="1:2">
      <c r="A39" s="12"/>
      <c r="B39" s="12"/>
    </row>
    <row r="40" customHeight="1" spans="2:3">
      <c r="B40" s="12"/>
      <c r="C40" s="12"/>
    </row>
    <row r="42" customHeight="1" spans="1:1">
      <c r="A42" s="12"/>
    </row>
    <row r="44" customHeight="1" spans="2:2">
      <c r="B44" s="12"/>
    </row>
    <row r="45" customHeight="1" spans="2:2">
      <c r="B45" s="1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5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showGridLines="0" showZeros="0" workbookViewId="0">
      <selection activeCell="E20" sqref="E20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379</v>
      </c>
      <c r="E1" s="99"/>
    </row>
    <row r="2" ht="34.5" customHeight="1" spans="1:5">
      <c r="A2" s="100" t="s">
        <v>380</v>
      </c>
      <c r="B2" s="101"/>
      <c r="C2" s="101"/>
      <c r="D2" s="101"/>
      <c r="E2" s="101"/>
    </row>
    <row r="3" customHeight="1" spans="1:5">
      <c r="A3" s="101"/>
      <c r="B3" s="101"/>
      <c r="C3" s="101"/>
      <c r="D3" s="101"/>
      <c r="E3" s="101"/>
    </row>
    <row r="4" s="91" customFormat="1" customHeight="1" spans="1:5">
      <c r="A4" s="19"/>
      <c r="B4" s="18"/>
      <c r="C4" s="18"/>
      <c r="D4" s="18"/>
      <c r="E4" s="102" t="s">
        <v>313</v>
      </c>
    </row>
    <row r="5" s="91" customFormat="1" customHeight="1" spans="1:5">
      <c r="A5" s="24" t="s">
        <v>381</v>
      </c>
      <c r="B5" s="24"/>
      <c r="C5" s="24" t="s">
        <v>382</v>
      </c>
      <c r="D5" s="24"/>
      <c r="E5" s="24"/>
    </row>
    <row r="6" s="91" customFormat="1" customHeight="1" spans="1:5">
      <c r="A6" s="24" t="s">
        <v>335</v>
      </c>
      <c r="B6" s="24" t="s">
        <v>336</v>
      </c>
      <c r="C6" s="24" t="s">
        <v>318</v>
      </c>
      <c r="D6" s="24" t="s">
        <v>383</v>
      </c>
      <c r="E6" s="24" t="s">
        <v>384</v>
      </c>
    </row>
    <row r="7" s="91" customFormat="1" customHeight="1" spans="1:10">
      <c r="A7" s="103" t="s">
        <v>385</v>
      </c>
      <c r="B7" s="104" t="s">
        <v>386</v>
      </c>
      <c r="C7" s="25">
        <f>C8+C20+C38</f>
        <v>252.6</v>
      </c>
      <c r="D7" s="25">
        <f>D8+D38</f>
        <v>208.26</v>
      </c>
      <c r="E7" s="25">
        <v>44.34</v>
      </c>
      <c r="J7" s="75"/>
    </row>
    <row r="8" s="98" customFormat="1" customHeight="1" spans="1:7">
      <c r="A8" s="105" t="s">
        <v>387</v>
      </c>
      <c r="B8" s="106" t="s">
        <v>388</v>
      </c>
      <c r="C8" s="107">
        <f>SUM(C9:C19)</f>
        <v>196.78</v>
      </c>
      <c r="D8" s="107">
        <f t="shared" ref="D8:E8" si="0">SUM(D9:D19)</f>
        <v>196.78</v>
      </c>
      <c r="E8" s="107">
        <f t="shared" si="0"/>
        <v>0</v>
      </c>
      <c r="G8" s="108"/>
    </row>
    <row r="9" s="91" customFormat="1" customHeight="1" spans="1:11">
      <c r="A9" s="109" t="s">
        <v>389</v>
      </c>
      <c r="B9" s="110" t="s">
        <v>390</v>
      </c>
      <c r="C9" s="25">
        <v>54.13</v>
      </c>
      <c r="D9" s="25">
        <v>54.13</v>
      </c>
      <c r="E9" s="25"/>
      <c r="F9" s="75"/>
      <c r="G9" s="75"/>
      <c r="K9" s="75"/>
    </row>
    <row r="10" s="91" customFormat="1" customHeight="1" spans="1:8">
      <c r="A10" s="109" t="s">
        <v>391</v>
      </c>
      <c r="B10" s="110" t="s">
        <v>392</v>
      </c>
      <c r="C10" s="25">
        <v>34.17</v>
      </c>
      <c r="D10" s="25">
        <v>34.17</v>
      </c>
      <c r="E10" s="25"/>
      <c r="F10" s="75"/>
      <c r="H10" s="75"/>
    </row>
    <row r="11" s="91" customFormat="1" customHeight="1" spans="1:8">
      <c r="A11" s="109" t="s">
        <v>393</v>
      </c>
      <c r="B11" s="110" t="s">
        <v>394</v>
      </c>
      <c r="C11" s="25">
        <v>28.22</v>
      </c>
      <c r="D11" s="25">
        <v>28.22</v>
      </c>
      <c r="E11" s="25"/>
      <c r="F11" s="75"/>
      <c r="H11" s="75"/>
    </row>
    <row r="12" s="91" customFormat="1" customHeight="1" spans="1:8">
      <c r="A12" s="109" t="s">
        <v>395</v>
      </c>
      <c r="B12" s="110" t="s">
        <v>396</v>
      </c>
      <c r="C12" s="25">
        <v>15.71</v>
      </c>
      <c r="D12" s="25">
        <v>15.71</v>
      </c>
      <c r="E12" s="25"/>
      <c r="F12" s="75"/>
      <c r="G12" s="75"/>
      <c r="H12" s="75"/>
    </row>
    <row r="13" s="91" customFormat="1" customHeight="1" spans="1:10">
      <c r="A13" s="109" t="s">
        <v>397</v>
      </c>
      <c r="B13" s="110" t="s">
        <v>398</v>
      </c>
      <c r="C13" s="25">
        <v>16.3</v>
      </c>
      <c r="D13" s="25">
        <v>16.3</v>
      </c>
      <c r="E13" s="25"/>
      <c r="F13" s="75"/>
      <c r="J13" s="75"/>
    </row>
    <row r="14" s="91" customFormat="1" customHeight="1" spans="1:11">
      <c r="A14" s="109" t="s">
        <v>399</v>
      </c>
      <c r="B14" s="110" t="s">
        <v>400</v>
      </c>
      <c r="C14" s="25">
        <v>8.15</v>
      </c>
      <c r="D14" s="25">
        <v>8.15</v>
      </c>
      <c r="E14" s="25"/>
      <c r="F14" s="75"/>
      <c r="G14" s="75"/>
      <c r="K14" s="75"/>
    </row>
    <row r="15" s="91" customFormat="1" customHeight="1" spans="1:11">
      <c r="A15" s="109" t="s">
        <v>401</v>
      </c>
      <c r="B15" s="110" t="s">
        <v>402</v>
      </c>
      <c r="C15" s="25">
        <v>10.3</v>
      </c>
      <c r="D15" s="25">
        <v>10.3</v>
      </c>
      <c r="E15" s="25"/>
      <c r="F15" s="75"/>
      <c r="G15" s="75"/>
      <c r="H15" s="75"/>
      <c r="K15" s="75"/>
    </row>
    <row r="16" s="91" customFormat="1" customHeight="1" spans="1:11">
      <c r="A16" s="109" t="s">
        <v>403</v>
      </c>
      <c r="B16" s="110" t="s">
        <v>404</v>
      </c>
      <c r="C16" s="25">
        <v>0.81</v>
      </c>
      <c r="D16" s="25">
        <v>0.81</v>
      </c>
      <c r="E16" s="25"/>
      <c r="F16" s="75"/>
      <c r="G16" s="75"/>
      <c r="K16" s="75"/>
    </row>
    <row r="17" s="91" customFormat="1" customHeight="1" spans="1:11">
      <c r="A17" s="109" t="s">
        <v>405</v>
      </c>
      <c r="B17" s="110" t="s">
        <v>406</v>
      </c>
      <c r="C17" s="25">
        <v>12.22</v>
      </c>
      <c r="D17" s="25">
        <v>12.22</v>
      </c>
      <c r="E17" s="25"/>
      <c r="F17" s="75"/>
      <c r="G17" s="75"/>
      <c r="K17" s="75"/>
    </row>
    <row r="18" s="91" customFormat="1" customHeight="1" spans="1:11">
      <c r="A18" s="109" t="s">
        <v>407</v>
      </c>
      <c r="B18" s="110" t="s">
        <v>408</v>
      </c>
      <c r="C18" s="25">
        <v>1.76</v>
      </c>
      <c r="D18" s="25">
        <v>1.76</v>
      </c>
      <c r="E18" s="25"/>
      <c r="F18" s="75"/>
      <c r="G18" s="75"/>
      <c r="I18" s="75"/>
      <c r="K18" s="75"/>
    </row>
    <row r="19" s="91" customFormat="1" customHeight="1" spans="1:11">
      <c r="A19" s="109" t="s">
        <v>409</v>
      </c>
      <c r="B19" s="110" t="s">
        <v>410</v>
      </c>
      <c r="C19" s="25">
        <v>15.01</v>
      </c>
      <c r="D19" s="25">
        <v>15.01</v>
      </c>
      <c r="E19" s="25"/>
      <c r="F19" s="75"/>
      <c r="G19" s="75"/>
      <c r="K19" s="75"/>
    </row>
    <row r="20" s="98" customFormat="1" customHeight="1" spans="1:7">
      <c r="A20" s="105" t="s">
        <v>411</v>
      </c>
      <c r="B20" s="106" t="s">
        <v>412</v>
      </c>
      <c r="C20" s="107">
        <f t="shared" ref="C20:E20" si="1">SUM(C21:C37)</f>
        <v>44.34</v>
      </c>
      <c r="D20" s="107">
        <f t="shared" si="1"/>
        <v>0</v>
      </c>
      <c r="E20" s="107">
        <f t="shared" si="1"/>
        <v>44.34</v>
      </c>
      <c r="F20" s="108"/>
      <c r="G20" s="108"/>
    </row>
    <row r="21" s="91" customFormat="1" customHeight="1" spans="1:14">
      <c r="A21" s="109" t="s">
        <v>413</v>
      </c>
      <c r="B21" s="66" t="s">
        <v>414</v>
      </c>
      <c r="C21" s="25">
        <v>0.99</v>
      </c>
      <c r="D21" s="25"/>
      <c r="E21" s="25">
        <v>0.99</v>
      </c>
      <c r="F21" s="75"/>
      <c r="G21" s="75"/>
      <c r="H21" s="75"/>
      <c r="N21" s="75"/>
    </row>
    <row r="22" s="91" customFormat="1" customHeight="1" spans="1:7">
      <c r="A22" s="109" t="s">
        <v>415</v>
      </c>
      <c r="B22" s="111" t="s">
        <v>416</v>
      </c>
      <c r="C22" s="25">
        <v>0.7</v>
      </c>
      <c r="D22" s="25"/>
      <c r="E22" s="25">
        <v>0.7</v>
      </c>
      <c r="F22" s="75"/>
      <c r="G22" s="75"/>
    </row>
    <row r="23" s="91" customFormat="1" customHeight="1" spans="1:10">
      <c r="A23" s="109" t="s">
        <v>417</v>
      </c>
      <c r="B23" s="111" t="s">
        <v>418</v>
      </c>
      <c r="C23" s="25">
        <v>0.05</v>
      </c>
      <c r="D23" s="25"/>
      <c r="E23" s="25">
        <v>0.05</v>
      </c>
      <c r="F23" s="75"/>
      <c r="H23" s="75"/>
      <c r="J23" s="75"/>
    </row>
    <row r="24" s="91" customFormat="1" customHeight="1" spans="1:8">
      <c r="A24" s="109" t="s">
        <v>419</v>
      </c>
      <c r="B24" s="111" t="s">
        <v>420</v>
      </c>
      <c r="C24" s="25">
        <v>0.15</v>
      </c>
      <c r="D24" s="25"/>
      <c r="E24" s="25">
        <v>0.15</v>
      </c>
      <c r="F24" s="75"/>
      <c r="G24" s="75"/>
      <c r="H24" s="75"/>
    </row>
    <row r="25" s="91" customFormat="1" customHeight="1" spans="1:6">
      <c r="A25" s="109" t="s">
        <v>421</v>
      </c>
      <c r="B25" s="111" t="s">
        <v>422</v>
      </c>
      <c r="C25" s="25">
        <v>3.44</v>
      </c>
      <c r="D25" s="25"/>
      <c r="E25" s="25">
        <v>3.44</v>
      </c>
      <c r="F25" s="75"/>
    </row>
    <row r="26" s="91" customFormat="1" customHeight="1" spans="1:8">
      <c r="A26" s="109" t="s">
        <v>423</v>
      </c>
      <c r="B26" s="111" t="s">
        <v>424</v>
      </c>
      <c r="C26" s="25">
        <v>0.2</v>
      </c>
      <c r="D26" s="25"/>
      <c r="E26" s="25">
        <v>0.2</v>
      </c>
      <c r="F26" s="75"/>
      <c r="G26" s="75"/>
      <c r="H26" s="75"/>
    </row>
    <row r="27" s="91" customFormat="1" customHeight="1" spans="1:7">
      <c r="A27" s="109" t="s">
        <v>425</v>
      </c>
      <c r="B27" s="66" t="s">
        <v>426</v>
      </c>
      <c r="C27" s="25">
        <v>19.8</v>
      </c>
      <c r="D27" s="25"/>
      <c r="E27" s="25">
        <v>19.8</v>
      </c>
      <c r="F27" s="75"/>
      <c r="G27" s="75"/>
    </row>
    <row r="28" s="91" customFormat="1" customHeight="1" spans="1:7">
      <c r="A28" s="109" t="s">
        <v>427</v>
      </c>
      <c r="B28" s="111" t="s">
        <v>428</v>
      </c>
      <c r="C28" s="25">
        <v>0.7</v>
      </c>
      <c r="D28" s="25"/>
      <c r="E28" s="25">
        <v>0.7</v>
      </c>
      <c r="F28" s="75"/>
      <c r="G28" s="75"/>
    </row>
    <row r="29" s="91" customFormat="1" customHeight="1" spans="1:7">
      <c r="A29" s="109" t="s">
        <v>429</v>
      </c>
      <c r="B29" s="111" t="s">
        <v>430</v>
      </c>
      <c r="C29" s="25">
        <v>0.2</v>
      </c>
      <c r="D29" s="25"/>
      <c r="E29" s="25">
        <v>0.2</v>
      </c>
      <c r="F29" s="75"/>
      <c r="G29" s="75"/>
    </row>
    <row r="30" s="91" customFormat="1" customHeight="1" spans="1:16">
      <c r="A30" s="109" t="s">
        <v>431</v>
      </c>
      <c r="B30" s="111" t="s">
        <v>432</v>
      </c>
      <c r="C30" s="25">
        <v>0.77</v>
      </c>
      <c r="D30" s="25"/>
      <c r="E30" s="25">
        <v>0.77</v>
      </c>
      <c r="F30" s="75"/>
      <c r="G30" s="75"/>
      <c r="P30" s="75"/>
    </row>
    <row r="31" s="91" customFormat="1" customHeight="1" spans="1:11">
      <c r="A31" s="109" t="s">
        <v>433</v>
      </c>
      <c r="B31" s="111" t="s">
        <v>434</v>
      </c>
      <c r="C31" s="25">
        <v>1.43</v>
      </c>
      <c r="D31" s="25"/>
      <c r="E31" s="25">
        <v>1.43</v>
      </c>
      <c r="F31" s="75"/>
      <c r="G31" s="75"/>
      <c r="H31" s="75"/>
      <c r="K31" s="75"/>
    </row>
    <row r="32" s="91" customFormat="1" customHeight="1" spans="1:9">
      <c r="A32" s="109" t="s">
        <v>435</v>
      </c>
      <c r="B32" s="111" t="s">
        <v>436</v>
      </c>
      <c r="C32" s="25">
        <v>0.2</v>
      </c>
      <c r="D32" s="25"/>
      <c r="E32" s="25">
        <v>0.2</v>
      </c>
      <c r="F32" s="75"/>
      <c r="G32" s="75"/>
      <c r="H32" s="75"/>
      <c r="I32" s="75"/>
    </row>
    <row r="33" s="91" customFormat="1" customHeight="1" spans="1:19">
      <c r="A33" s="109" t="s">
        <v>437</v>
      </c>
      <c r="B33" s="111" t="s">
        <v>438</v>
      </c>
      <c r="C33" s="25">
        <v>0.3</v>
      </c>
      <c r="D33" s="25"/>
      <c r="E33" s="25">
        <v>0.3</v>
      </c>
      <c r="F33" s="75"/>
      <c r="G33" s="75"/>
      <c r="J33" s="75"/>
      <c r="S33" s="75"/>
    </row>
    <row r="34" s="91" customFormat="1" customHeight="1" spans="1:9">
      <c r="A34" s="109" t="s">
        <v>439</v>
      </c>
      <c r="B34" s="66" t="s">
        <v>440</v>
      </c>
      <c r="C34" s="25">
        <v>1.91</v>
      </c>
      <c r="D34" s="25"/>
      <c r="E34" s="25">
        <v>1.91</v>
      </c>
      <c r="F34" s="75"/>
      <c r="G34" s="75"/>
      <c r="H34" s="75"/>
      <c r="I34" s="75"/>
    </row>
    <row r="35" s="91" customFormat="1" customHeight="1" spans="1:7">
      <c r="A35" s="109" t="s">
        <v>441</v>
      </c>
      <c r="B35" s="111" t="s">
        <v>442</v>
      </c>
      <c r="C35" s="25">
        <v>1.62</v>
      </c>
      <c r="D35" s="25"/>
      <c r="E35" s="25">
        <v>1.62</v>
      </c>
      <c r="F35" s="75"/>
      <c r="G35" s="75"/>
    </row>
    <row r="36" s="91" customFormat="1" customHeight="1" spans="1:16">
      <c r="A36" s="109" t="s">
        <v>443</v>
      </c>
      <c r="B36" s="111" t="s">
        <v>444</v>
      </c>
      <c r="C36" s="25">
        <v>11.08</v>
      </c>
      <c r="D36" s="25"/>
      <c r="E36" s="25">
        <v>11.08</v>
      </c>
      <c r="F36" s="75"/>
      <c r="G36" s="75"/>
      <c r="H36" s="75"/>
      <c r="P36" s="75"/>
    </row>
    <row r="37" s="91" customFormat="1" customHeight="1" spans="1:9">
      <c r="A37" s="109" t="s">
        <v>445</v>
      </c>
      <c r="B37" s="111" t="s">
        <v>446</v>
      </c>
      <c r="C37" s="25">
        <v>0.8</v>
      </c>
      <c r="D37" s="25"/>
      <c r="E37" s="25">
        <v>0.8</v>
      </c>
      <c r="F37" s="75"/>
      <c r="G37" s="75"/>
      <c r="H37" s="75"/>
      <c r="I37" s="75"/>
    </row>
    <row r="38" s="98" customFormat="1" customHeight="1" spans="1:8">
      <c r="A38" s="105" t="s">
        <v>447</v>
      </c>
      <c r="B38" s="106" t="s">
        <v>448</v>
      </c>
      <c r="C38" s="107">
        <f>SUM(C39:C41)</f>
        <v>11.48</v>
      </c>
      <c r="D38" s="107">
        <f>SUM(D39:D41)</f>
        <v>11.48</v>
      </c>
      <c r="E38" s="112"/>
      <c r="F38" s="108"/>
      <c r="H38" s="108"/>
    </row>
    <row r="39" s="91" customFormat="1" customHeight="1" spans="1:8">
      <c r="A39" s="109" t="s">
        <v>449</v>
      </c>
      <c r="B39" s="111" t="s">
        <v>408</v>
      </c>
      <c r="C39" s="25">
        <v>1.2</v>
      </c>
      <c r="D39" s="25">
        <v>1.2</v>
      </c>
      <c r="E39" s="25"/>
      <c r="F39" s="75"/>
      <c r="G39" s="75"/>
      <c r="H39" s="75"/>
    </row>
    <row r="40" s="91" customFormat="1" customHeight="1" spans="1:7">
      <c r="A40" s="109" t="s">
        <v>450</v>
      </c>
      <c r="B40" s="111" t="s">
        <v>451</v>
      </c>
      <c r="C40" s="25">
        <v>0.02</v>
      </c>
      <c r="D40" s="25">
        <v>0.02</v>
      </c>
      <c r="E40" s="25"/>
      <c r="F40" s="75"/>
      <c r="G40" s="75"/>
    </row>
    <row r="41" s="91" customFormat="1" customHeight="1" spans="1:7">
      <c r="A41" s="109" t="s">
        <v>452</v>
      </c>
      <c r="B41" s="111" t="s">
        <v>453</v>
      </c>
      <c r="C41" s="25">
        <v>10.26</v>
      </c>
      <c r="D41" s="25">
        <v>10.26</v>
      </c>
      <c r="E41" s="25"/>
      <c r="F41" s="75"/>
      <c r="G41" s="75"/>
    </row>
    <row r="42" customHeight="1" spans="1:5">
      <c r="A42" s="29"/>
      <c r="B42" s="29"/>
      <c r="C42" s="28"/>
      <c r="D42" s="28"/>
      <c r="E42" s="28"/>
    </row>
    <row r="43" customHeight="1" spans="1:14">
      <c r="A43" s="29"/>
      <c r="B43" s="29"/>
      <c r="C43" s="29"/>
      <c r="D43" s="28"/>
      <c r="E43" s="28"/>
      <c r="F43" s="12"/>
      <c r="N43" s="12"/>
    </row>
    <row r="44" customHeight="1" spans="1:5">
      <c r="A44" s="29"/>
      <c r="B44" s="29"/>
      <c r="C44" s="29"/>
      <c r="D44" s="29"/>
      <c r="E44" s="29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2" sqref="A2"/>
    </sheetView>
  </sheetViews>
  <sheetFormatPr defaultColWidth="6.875" defaultRowHeight="12.75" customHeight="1" outlineLevelCol="6"/>
  <cols>
    <col min="1" max="7" width="11.625" style="10" customWidth="1"/>
    <col min="8" max="251" width="6.875" style="10"/>
    <col min="252" max="263" width="11.625" style="10" customWidth="1"/>
    <col min="264" max="507" width="6.875" style="10"/>
    <col min="508" max="519" width="11.625" style="10" customWidth="1"/>
    <col min="520" max="763" width="6.875" style="10"/>
    <col min="764" max="775" width="11.625" style="10" customWidth="1"/>
    <col min="776" max="1019" width="6.875" style="10"/>
    <col min="1020" max="1031" width="11.625" style="10" customWidth="1"/>
    <col min="1032" max="1275" width="6.875" style="10"/>
    <col min="1276" max="1287" width="11.625" style="10" customWidth="1"/>
    <col min="1288" max="1531" width="6.875" style="10"/>
    <col min="1532" max="1543" width="11.625" style="10" customWidth="1"/>
    <col min="1544" max="1787" width="6.875" style="10"/>
    <col min="1788" max="1799" width="11.625" style="10" customWidth="1"/>
    <col min="1800" max="2043" width="6.875" style="10"/>
    <col min="2044" max="2055" width="11.625" style="10" customWidth="1"/>
    <col min="2056" max="2299" width="6.875" style="10"/>
    <col min="2300" max="2311" width="11.625" style="10" customWidth="1"/>
    <col min="2312" max="2555" width="6.875" style="10"/>
    <col min="2556" max="2567" width="11.625" style="10" customWidth="1"/>
    <col min="2568" max="2811" width="6.875" style="10"/>
    <col min="2812" max="2823" width="11.625" style="10" customWidth="1"/>
    <col min="2824" max="3067" width="6.875" style="10"/>
    <col min="3068" max="3079" width="11.625" style="10" customWidth="1"/>
    <col min="3080" max="3323" width="6.875" style="10"/>
    <col min="3324" max="3335" width="11.625" style="10" customWidth="1"/>
    <col min="3336" max="3579" width="6.875" style="10"/>
    <col min="3580" max="3591" width="11.625" style="10" customWidth="1"/>
    <col min="3592" max="3835" width="6.875" style="10"/>
    <col min="3836" max="3847" width="11.625" style="10" customWidth="1"/>
    <col min="3848" max="4091" width="6.875" style="10"/>
    <col min="4092" max="4103" width="11.625" style="10" customWidth="1"/>
    <col min="4104" max="4347" width="6.875" style="10"/>
    <col min="4348" max="4359" width="11.625" style="10" customWidth="1"/>
    <col min="4360" max="4603" width="6.875" style="10"/>
    <col min="4604" max="4615" width="11.625" style="10" customWidth="1"/>
    <col min="4616" max="4859" width="6.875" style="10"/>
    <col min="4860" max="4871" width="11.625" style="10" customWidth="1"/>
    <col min="4872" max="5115" width="6.875" style="10"/>
    <col min="5116" max="5127" width="11.625" style="10" customWidth="1"/>
    <col min="5128" max="5371" width="6.875" style="10"/>
    <col min="5372" max="5383" width="11.625" style="10" customWidth="1"/>
    <col min="5384" max="5627" width="6.875" style="10"/>
    <col min="5628" max="5639" width="11.625" style="10" customWidth="1"/>
    <col min="5640" max="5883" width="6.875" style="10"/>
    <col min="5884" max="5895" width="11.625" style="10" customWidth="1"/>
    <col min="5896" max="6139" width="6.875" style="10"/>
    <col min="6140" max="6151" width="11.625" style="10" customWidth="1"/>
    <col min="6152" max="6395" width="6.875" style="10"/>
    <col min="6396" max="6407" width="11.625" style="10" customWidth="1"/>
    <col min="6408" max="6651" width="6.875" style="10"/>
    <col min="6652" max="6663" width="11.625" style="10" customWidth="1"/>
    <col min="6664" max="6907" width="6.875" style="10"/>
    <col min="6908" max="6919" width="11.625" style="10" customWidth="1"/>
    <col min="6920" max="7163" width="6.875" style="10"/>
    <col min="7164" max="7175" width="11.625" style="10" customWidth="1"/>
    <col min="7176" max="7419" width="6.875" style="10"/>
    <col min="7420" max="7431" width="11.625" style="10" customWidth="1"/>
    <col min="7432" max="7675" width="6.875" style="10"/>
    <col min="7676" max="7687" width="11.625" style="10" customWidth="1"/>
    <col min="7688" max="7931" width="6.875" style="10"/>
    <col min="7932" max="7943" width="11.625" style="10" customWidth="1"/>
    <col min="7944" max="8187" width="6.875" style="10"/>
    <col min="8188" max="8199" width="11.625" style="10" customWidth="1"/>
    <col min="8200" max="8443" width="6.875" style="10"/>
    <col min="8444" max="8455" width="11.625" style="10" customWidth="1"/>
    <col min="8456" max="8699" width="6.875" style="10"/>
    <col min="8700" max="8711" width="11.625" style="10" customWidth="1"/>
    <col min="8712" max="8955" width="6.875" style="10"/>
    <col min="8956" max="8967" width="11.625" style="10" customWidth="1"/>
    <col min="8968" max="9211" width="6.875" style="10"/>
    <col min="9212" max="9223" width="11.625" style="10" customWidth="1"/>
    <col min="9224" max="9467" width="6.875" style="10"/>
    <col min="9468" max="9479" width="11.625" style="10" customWidth="1"/>
    <col min="9480" max="9723" width="6.875" style="10"/>
    <col min="9724" max="9735" width="11.625" style="10" customWidth="1"/>
    <col min="9736" max="9979" width="6.875" style="10"/>
    <col min="9980" max="9991" width="11.625" style="10" customWidth="1"/>
    <col min="9992" max="10235" width="6.875" style="10"/>
    <col min="10236" max="10247" width="11.625" style="10" customWidth="1"/>
    <col min="10248" max="10491" width="6.875" style="10"/>
    <col min="10492" max="10503" width="11.625" style="10" customWidth="1"/>
    <col min="10504" max="10747" width="6.875" style="10"/>
    <col min="10748" max="10759" width="11.625" style="10" customWidth="1"/>
    <col min="10760" max="11003" width="6.875" style="10"/>
    <col min="11004" max="11015" width="11.625" style="10" customWidth="1"/>
    <col min="11016" max="11259" width="6.875" style="10"/>
    <col min="11260" max="11271" width="11.625" style="10" customWidth="1"/>
    <col min="11272" max="11515" width="6.875" style="10"/>
    <col min="11516" max="11527" width="11.625" style="10" customWidth="1"/>
    <col min="11528" max="11771" width="6.875" style="10"/>
    <col min="11772" max="11783" width="11.625" style="10" customWidth="1"/>
    <col min="11784" max="12027" width="6.875" style="10"/>
    <col min="12028" max="12039" width="11.625" style="10" customWidth="1"/>
    <col min="12040" max="12283" width="6.875" style="10"/>
    <col min="12284" max="12295" width="11.625" style="10" customWidth="1"/>
    <col min="12296" max="12539" width="6.875" style="10"/>
    <col min="12540" max="12551" width="11.625" style="10" customWidth="1"/>
    <col min="12552" max="12795" width="6.875" style="10"/>
    <col min="12796" max="12807" width="11.625" style="10" customWidth="1"/>
    <col min="12808" max="13051" width="6.875" style="10"/>
    <col min="13052" max="13063" width="11.625" style="10" customWidth="1"/>
    <col min="13064" max="13307" width="6.875" style="10"/>
    <col min="13308" max="13319" width="11.625" style="10" customWidth="1"/>
    <col min="13320" max="13563" width="6.875" style="10"/>
    <col min="13564" max="13575" width="11.625" style="10" customWidth="1"/>
    <col min="13576" max="13819" width="6.875" style="10"/>
    <col min="13820" max="13831" width="11.625" style="10" customWidth="1"/>
    <col min="13832" max="14075" width="6.875" style="10"/>
    <col min="14076" max="14087" width="11.625" style="10" customWidth="1"/>
    <col min="14088" max="14331" width="6.875" style="10"/>
    <col min="14332" max="14343" width="11.625" style="10" customWidth="1"/>
    <col min="14344" max="14587" width="6.875" style="10"/>
    <col min="14588" max="14599" width="11.625" style="10" customWidth="1"/>
    <col min="14600" max="14843" width="6.875" style="10"/>
    <col min="14844" max="14855" width="11.625" style="10" customWidth="1"/>
    <col min="14856" max="15099" width="6.875" style="10"/>
    <col min="15100" max="15111" width="11.625" style="10" customWidth="1"/>
    <col min="15112" max="15355" width="6.875" style="10"/>
    <col min="15356" max="15367" width="11.625" style="10" customWidth="1"/>
    <col min="15368" max="15611" width="6.875" style="10"/>
    <col min="15612" max="15623" width="11.625" style="10" customWidth="1"/>
    <col min="15624" max="15867" width="6.875" style="10"/>
    <col min="15868" max="15879" width="11.625" style="10" customWidth="1"/>
    <col min="15880" max="16123" width="6.875" style="10"/>
    <col min="16124" max="16135" width="11.625" style="10" customWidth="1"/>
    <col min="16136" max="16384" width="6.875" style="10"/>
  </cols>
  <sheetData>
    <row r="1" ht="20.1" customHeight="1" spans="1:7">
      <c r="A1" s="11" t="s">
        <v>454</v>
      </c>
      <c r="G1" s="89"/>
    </row>
    <row r="2" ht="33" customHeight="1" spans="1:7">
      <c r="A2" s="76" t="s">
        <v>455</v>
      </c>
      <c r="B2" s="77"/>
      <c r="C2" s="77"/>
      <c r="D2" s="77"/>
      <c r="E2" s="77"/>
      <c r="F2" s="77"/>
      <c r="G2" s="77"/>
    </row>
    <row r="3" ht="20.1" customHeight="1" spans="1:7">
      <c r="A3" s="90"/>
      <c r="B3" s="77"/>
      <c r="C3" s="77"/>
      <c r="D3" s="77"/>
      <c r="E3" s="77"/>
      <c r="F3" s="77"/>
      <c r="G3" s="77"/>
    </row>
    <row r="4" ht="20.1" customHeight="1" spans="1:7">
      <c r="A4" s="91"/>
      <c r="B4" s="91"/>
      <c r="C4" s="91"/>
      <c r="D4" s="91"/>
      <c r="E4" s="91"/>
      <c r="F4" s="91"/>
      <c r="G4" s="20" t="s">
        <v>313</v>
      </c>
    </row>
    <row r="5" ht="20.1" customHeight="1" spans="1:6">
      <c r="A5" s="24" t="s">
        <v>334</v>
      </c>
      <c r="B5" s="24"/>
      <c r="C5" s="24"/>
      <c r="D5" s="24"/>
      <c r="E5" s="24"/>
      <c r="F5" s="24"/>
    </row>
    <row r="6" ht="14.25" customHeight="1" spans="1:6">
      <c r="A6" s="23" t="s">
        <v>318</v>
      </c>
      <c r="B6" s="41" t="s">
        <v>456</v>
      </c>
      <c r="C6" s="22" t="s">
        <v>457</v>
      </c>
      <c r="D6" s="22"/>
      <c r="E6" s="92"/>
      <c r="F6" s="22" t="s">
        <v>458</v>
      </c>
    </row>
    <row r="7" ht="28.5" customHeight="1" spans="1:6">
      <c r="A7" s="93"/>
      <c r="B7" s="21"/>
      <c r="C7" s="94" t="s">
        <v>337</v>
      </c>
      <c r="D7" s="95" t="s">
        <v>459</v>
      </c>
      <c r="E7" s="96" t="s">
        <v>460</v>
      </c>
      <c r="F7" s="82"/>
    </row>
    <row r="8" ht="20.1" customHeight="1" spans="1:6">
      <c r="A8" s="87">
        <v>1.2</v>
      </c>
      <c r="B8" s="25"/>
      <c r="C8" s="97"/>
      <c r="D8" s="86"/>
      <c r="E8" s="87"/>
      <c r="F8" s="25">
        <v>1.2</v>
      </c>
    </row>
    <row r="9" ht="22.5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E11" s="12"/>
      <c r="F11" s="12"/>
      <c r="G11" s="12"/>
    </row>
    <row r="12" customHeight="1" spans="2:7">
      <c r="B12" s="12"/>
      <c r="C12" s="12"/>
      <c r="D12" s="12"/>
      <c r="G12" s="12"/>
    </row>
    <row r="13" customHeight="1" spans="2:6">
      <c r="B13" s="12"/>
      <c r="C13" s="12"/>
      <c r="D13" s="12"/>
      <c r="E13" s="12"/>
      <c r="F13" s="12"/>
    </row>
    <row r="14" customHeight="1" spans="2:4">
      <c r="B14" s="12"/>
      <c r="C14" s="12"/>
      <c r="D14" s="12"/>
    </row>
    <row r="15" customHeight="1" spans="5:5">
      <c r="E15" s="12"/>
    </row>
    <row r="16" customHeight="1" spans="6:7">
      <c r="F16" s="12"/>
      <c r="G16" s="12"/>
    </row>
    <row r="20" customHeight="1" spans="3:3">
      <c r="C20" s="1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15" sqref="D15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461</v>
      </c>
      <c r="E1" s="45"/>
    </row>
    <row r="2" ht="33" customHeight="1" spans="1:5">
      <c r="A2" s="76" t="s">
        <v>462</v>
      </c>
      <c r="B2" s="77"/>
      <c r="C2" s="77"/>
      <c r="D2" s="77"/>
      <c r="E2" s="77"/>
    </row>
    <row r="3" ht="20.1" customHeight="1" spans="1:5">
      <c r="A3" s="77"/>
      <c r="B3" s="77"/>
      <c r="C3" s="77"/>
      <c r="D3" s="77"/>
      <c r="E3" s="77"/>
    </row>
    <row r="4" ht="20.1" customHeight="1" spans="1:5">
      <c r="A4" s="78"/>
      <c r="B4" s="79"/>
      <c r="C4" s="79"/>
      <c r="D4" s="79"/>
      <c r="E4" s="80" t="s">
        <v>313</v>
      </c>
    </row>
    <row r="5" ht="20.1" customHeight="1" spans="1:5">
      <c r="A5" s="24" t="s">
        <v>335</v>
      </c>
      <c r="B5" s="81" t="s">
        <v>336</v>
      </c>
      <c r="C5" s="24" t="s">
        <v>463</v>
      </c>
      <c r="D5" s="24"/>
      <c r="E5" s="24"/>
    </row>
    <row r="6" ht="20.1" customHeight="1" spans="1:5">
      <c r="A6" s="82"/>
      <c r="B6" s="82"/>
      <c r="C6" s="83" t="s">
        <v>318</v>
      </c>
      <c r="D6" s="83" t="s">
        <v>338</v>
      </c>
      <c r="E6" s="83" t="s">
        <v>339</v>
      </c>
    </row>
    <row r="7" ht="20.1" customHeight="1" spans="1:5">
      <c r="A7" s="84"/>
      <c r="B7" s="85"/>
      <c r="C7" s="86">
        <v>0</v>
      </c>
      <c r="D7" s="87">
        <v>0</v>
      </c>
      <c r="E7" s="25"/>
    </row>
    <row r="8" ht="20.25" customHeight="1" spans="1:5">
      <c r="A8" s="88" t="s">
        <v>464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3"/>
  <sheetViews>
    <sheetView showGridLines="0" showZeros="0" tabSelected="1" topLeftCell="A7" workbookViewId="0">
      <selection activeCell="A7" sqref="A7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465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ht="33" customHeight="1" spans="1:251">
      <c r="A2" s="46" t="s">
        <v>466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</row>
    <row r="3" customHeight="1" spans="1:25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customHeight="1" spans="1:251">
      <c r="A4" s="19"/>
      <c r="B4" s="49"/>
      <c r="C4" s="50"/>
      <c r="D4" s="20" t="s">
        <v>313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ht="23.25" customHeight="1" spans="1:251">
      <c r="A5" s="24" t="s">
        <v>314</v>
      </c>
      <c r="B5" s="24"/>
      <c r="C5" s="24" t="s">
        <v>315</v>
      </c>
      <c r="D5" s="2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ht="24" customHeight="1" spans="1:251">
      <c r="A6" s="22" t="s">
        <v>316</v>
      </c>
      <c r="B6" s="51" t="s">
        <v>317</v>
      </c>
      <c r="C6" s="22" t="s">
        <v>316</v>
      </c>
      <c r="D6" s="22" t="s">
        <v>317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customHeight="1" spans="1:251">
      <c r="A7" s="52" t="s">
        <v>467</v>
      </c>
      <c r="B7" s="53">
        <v>335.92</v>
      </c>
      <c r="C7" s="54" t="s">
        <v>468</v>
      </c>
      <c r="D7" s="55">
        <v>274.93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customHeight="1" spans="1:251">
      <c r="A8" s="56" t="s">
        <v>469</v>
      </c>
      <c r="B8" s="25"/>
      <c r="C8" s="57" t="s">
        <v>351</v>
      </c>
      <c r="D8" s="58">
        <v>35.51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customHeight="1" spans="1:251">
      <c r="A9" s="59" t="s">
        <v>470</v>
      </c>
      <c r="B9" s="53"/>
      <c r="C9" s="54" t="s">
        <v>361</v>
      </c>
      <c r="D9" s="58">
        <v>13.26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customHeight="1" spans="1:251">
      <c r="A10" s="60" t="s">
        <v>471</v>
      </c>
      <c r="B10" s="61"/>
      <c r="C10" s="54" t="s">
        <v>373</v>
      </c>
      <c r="D10" s="58">
        <v>12.22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customHeight="1" spans="1:251">
      <c r="A11" s="60" t="s">
        <v>472</v>
      </c>
      <c r="B11" s="61"/>
      <c r="C11" s="62"/>
      <c r="D11" s="58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customHeight="1" spans="1:251">
      <c r="A12" s="60" t="s">
        <v>473</v>
      </c>
      <c r="B12" s="25"/>
      <c r="C12" s="63"/>
      <c r="D12" s="58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customHeight="1" spans="1:251">
      <c r="A13" s="60"/>
      <c r="B13" s="64"/>
      <c r="C13" s="63"/>
      <c r="D13" s="58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customHeight="1" spans="1:251">
      <c r="A14" s="60"/>
      <c r="B14" s="65"/>
      <c r="C14" s="62"/>
      <c r="D14" s="58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customHeight="1" spans="1:251">
      <c r="A15" s="60"/>
      <c r="B15" s="65"/>
      <c r="C15" s="62"/>
      <c r="D15" s="58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customHeight="1" spans="1:251">
      <c r="A16" s="60"/>
      <c r="B16" s="65"/>
      <c r="C16" s="62"/>
      <c r="D16" s="58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customHeight="1" spans="1:251">
      <c r="A17" s="60"/>
      <c r="B17" s="65"/>
      <c r="C17" s="62"/>
      <c r="D17" s="58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customHeight="1" spans="1:251">
      <c r="A18" s="66"/>
      <c r="B18" s="65"/>
      <c r="C18" s="62"/>
      <c r="D18" s="58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customHeight="1" spans="1:251">
      <c r="A19" s="66"/>
      <c r="B19" s="65"/>
      <c r="C19" s="63"/>
      <c r="D19" s="58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customHeight="1" spans="1:251">
      <c r="A20" s="66"/>
      <c r="B20" s="65"/>
      <c r="C20" s="62"/>
      <c r="D20" s="58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customHeight="1" spans="1:251">
      <c r="A21" s="66"/>
      <c r="B21" s="65"/>
      <c r="C21" s="62"/>
      <c r="D21" s="58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customHeight="1" spans="1:251">
      <c r="A22" s="66"/>
      <c r="B22" s="65"/>
      <c r="C22" s="62"/>
      <c r="D22" s="58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customHeight="1" spans="1:251">
      <c r="A23" s="66"/>
      <c r="B23" s="65"/>
      <c r="C23" s="62"/>
      <c r="D23" s="58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customHeight="1" spans="1:251">
      <c r="A24" s="66"/>
      <c r="B24" s="65"/>
      <c r="C24" s="62"/>
      <c r="D24" s="58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customHeight="1" spans="1:251">
      <c r="A25" s="66"/>
      <c r="B25" s="65"/>
      <c r="C25" s="62"/>
      <c r="D25" s="58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customHeight="1" spans="1:251">
      <c r="A26" s="66"/>
      <c r="B26" s="65"/>
      <c r="C26" s="62"/>
      <c r="D26" s="58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customHeight="1" spans="1:251">
      <c r="A27" s="66"/>
      <c r="B27" s="65"/>
      <c r="C27" s="62"/>
      <c r="D27" s="58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customHeight="1" spans="1:251">
      <c r="A28" s="66"/>
      <c r="B28" s="65"/>
      <c r="C28" s="62"/>
      <c r="D28" s="58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customHeight="1" spans="1:251">
      <c r="A29" s="66"/>
      <c r="B29" s="65"/>
      <c r="C29" s="62"/>
      <c r="D29" s="58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</row>
    <row r="30" customHeight="1" spans="1:251">
      <c r="A30" s="67"/>
      <c r="B30" s="65"/>
      <c r="C30" s="62"/>
      <c r="D30" s="58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</row>
    <row r="31" customHeight="1" spans="1:251">
      <c r="A31" s="67"/>
      <c r="B31" s="65"/>
      <c r="C31" s="62"/>
      <c r="D31" s="58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</row>
    <row r="32" customHeight="1" spans="1:251">
      <c r="A32" s="67"/>
      <c r="B32" s="65"/>
      <c r="C32" s="68"/>
      <c r="D32" s="69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</row>
    <row r="33" customHeight="1" spans="1:251">
      <c r="A33" s="70" t="s">
        <v>474</v>
      </c>
      <c r="B33" s="71">
        <f>SUM(B7:B17)</f>
        <v>335.92</v>
      </c>
      <c r="C33" s="72" t="s">
        <v>475</v>
      </c>
      <c r="D33" s="69">
        <v>338.88</v>
      </c>
      <c r="F33" s="12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</row>
    <row r="34" customHeight="1" spans="1:251">
      <c r="A34" s="60" t="s">
        <v>476</v>
      </c>
      <c r="B34" s="71"/>
      <c r="C34" s="62" t="s">
        <v>477</v>
      </c>
      <c r="D34" s="69">
        <f>B36-D33</f>
        <v>0</v>
      </c>
      <c r="E34" s="12"/>
      <c r="F34" s="12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</row>
    <row r="35" customHeight="1" spans="1:251">
      <c r="A35" s="60" t="s">
        <v>478</v>
      </c>
      <c r="B35" s="25">
        <v>2.96</v>
      </c>
      <c r="C35" s="63"/>
      <c r="D35" s="69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</row>
    <row r="36" customHeight="1" spans="1:5">
      <c r="A36" s="73" t="s">
        <v>479</v>
      </c>
      <c r="B36" s="74">
        <f>SUM(B33:B35)</f>
        <v>338.88</v>
      </c>
      <c r="C36" s="68" t="s">
        <v>480</v>
      </c>
      <c r="D36" s="69">
        <f>D33+D34</f>
        <v>338.88</v>
      </c>
      <c r="E36" s="12"/>
    </row>
    <row r="43" customHeight="1" spans="3:3">
      <c r="C43" s="1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7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workbookViewId="0">
      <selection activeCell="B11" sqref="B11"/>
    </sheetView>
  </sheetViews>
  <sheetFormatPr defaultColWidth="6.875" defaultRowHeight="12.75" customHeight="1"/>
  <cols>
    <col min="1" max="1" width="16.5" style="10" customWidth="1"/>
    <col min="2" max="2" width="44.6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481</v>
      </c>
      <c r="L1" s="38"/>
    </row>
    <row r="2" ht="27" customHeight="1" spans="1:12">
      <c r="A2" s="13" t="s">
        <v>482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" customHeight="1" spans="1:1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ht="20.1" customHeight="1" spans="1:1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9" t="s">
        <v>313</v>
      </c>
    </row>
    <row r="5" ht="24" customHeight="1" spans="1:12">
      <c r="A5" s="24" t="s">
        <v>483</v>
      </c>
      <c r="B5" s="24"/>
      <c r="C5" s="6" t="s">
        <v>318</v>
      </c>
      <c r="D5" s="6" t="s">
        <v>478</v>
      </c>
      <c r="E5" s="6" t="s">
        <v>467</v>
      </c>
      <c r="F5" s="6" t="s">
        <v>469</v>
      </c>
      <c r="G5" s="6" t="s">
        <v>470</v>
      </c>
      <c r="H5" s="32" t="s">
        <v>471</v>
      </c>
      <c r="I5" s="40"/>
      <c r="J5" s="6" t="s">
        <v>472</v>
      </c>
      <c r="K5" s="6" t="s">
        <v>473</v>
      </c>
      <c r="L5" s="41" t="s">
        <v>476</v>
      </c>
    </row>
    <row r="6" ht="24" customHeight="1" spans="1:12">
      <c r="A6" s="33" t="s">
        <v>335</v>
      </c>
      <c r="B6" s="34" t="s">
        <v>336</v>
      </c>
      <c r="C6" s="6"/>
      <c r="D6" s="6"/>
      <c r="E6" s="6"/>
      <c r="F6" s="6"/>
      <c r="G6" s="6"/>
      <c r="H6" s="6" t="s">
        <v>484</v>
      </c>
      <c r="I6" s="6" t="s">
        <v>485</v>
      </c>
      <c r="J6" s="21"/>
      <c r="K6" s="21"/>
      <c r="L6" s="21"/>
    </row>
    <row r="7" ht="24" customHeight="1" spans="1:12">
      <c r="A7" s="33"/>
      <c r="B7" s="34" t="s">
        <v>318</v>
      </c>
      <c r="C7" s="35">
        <f>D7+E7</f>
        <v>338.88</v>
      </c>
      <c r="D7" s="35">
        <f>D8+D13+D18+D24</f>
        <v>2.96</v>
      </c>
      <c r="E7" s="6">
        <v>335.92</v>
      </c>
      <c r="F7" s="6"/>
      <c r="G7" s="6"/>
      <c r="H7" s="36"/>
      <c r="I7" s="36"/>
      <c r="J7" s="21"/>
      <c r="K7" s="42"/>
      <c r="L7" s="21"/>
    </row>
    <row r="8" ht="24" customHeight="1" spans="1:13">
      <c r="A8" s="26" t="s">
        <v>340</v>
      </c>
      <c r="B8" s="27" t="s">
        <v>341</v>
      </c>
      <c r="C8" s="37">
        <f t="shared" ref="C8:C26" si="0">D8+E8</f>
        <v>275.1</v>
      </c>
      <c r="D8" s="37">
        <v>0.17</v>
      </c>
      <c r="E8" s="24">
        <v>274.93</v>
      </c>
      <c r="F8" s="25"/>
      <c r="G8" s="25"/>
      <c r="H8" s="25"/>
      <c r="I8" s="25"/>
      <c r="J8" s="25"/>
      <c r="K8" s="25"/>
      <c r="L8" s="25"/>
      <c r="M8" s="29"/>
    </row>
    <row r="9" ht="24" customHeight="1" spans="1:13">
      <c r="A9" s="26" t="s">
        <v>342</v>
      </c>
      <c r="B9" s="27" t="s">
        <v>343</v>
      </c>
      <c r="C9" s="37">
        <f t="shared" si="0"/>
        <v>275.1</v>
      </c>
      <c r="D9" s="37">
        <v>0.17</v>
      </c>
      <c r="E9" s="24">
        <f>SUM(E10:E12)</f>
        <v>274.93</v>
      </c>
      <c r="F9" s="28"/>
      <c r="G9" s="28"/>
      <c r="H9" s="28"/>
      <c r="I9" s="28"/>
      <c r="J9" s="28"/>
      <c r="K9" s="28"/>
      <c r="L9" s="28"/>
      <c r="M9" s="29"/>
    </row>
    <row r="10" ht="24" customHeight="1" spans="1:13">
      <c r="A10" s="26" t="s">
        <v>486</v>
      </c>
      <c r="B10" s="27" t="s">
        <v>345</v>
      </c>
      <c r="C10" s="37">
        <f t="shared" si="0"/>
        <v>229.19</v>
      </c>
      <c r="D10" s="37">
        <v>0.15</v>
      </c>
      <c r="E10" s="24">
        <v>229.04</v>
      </c>
      <c r="F10" s="28"/>
      <c r="G10" s="28"/>
      <c r="H10" s="28"/>
      <c r="I10" s="28"/>
      <c r="J10" s="28"/>
      <c r="K10" s="28"/>
      <c r="L10" s="28"/>
      <c r="M10" s="29"/>
    </row>
    <row r="11" ht="24" customHeight="1" spans="1:13">
      <c r="A11" s="26" t="s">
        <v>346</v>
      </c>
      <c r="B11" s="27" t="s">
        <v>347</v>
      </c>
      <c r="C11" s="37">
        <f t="shared" si="0"/>
        <v>5.04</v>
      </c>
      <c r="D11" s="37">
        <v>0</v>
      </c>
      <c r="E11" s="24">
        <v>5.04</v>
      </c>
      <c r="F11" s="28"/>
      <c r="G11" s="28"/>
      <c r="H11" s="28"/>
      <c r="I11" s="28"/>
      <c r="J11" s="28"/>
      <c r="K11" s="28"/>
      <c r="L11" s="28"/>
      <c r="M11" s="29"/>
    </row>
    <row r="12" ht="24" customHeight="1" spans="1:13">
      <c r="A12" s="26" t="s">
        <v>348</v>
      </c>
      <c r="B12" s="27" t="s">
        <v>349</v>
      </c>
      <c r="C12" s="37">
        <f t="shared" si="0"/>
        <v>40.87</v>
      </c>
      <c r="D12" s="37">
        <v>0.02</v>
      </c>
      <c r="E12" s="24">
        <v>40.85</v>
      </c>
      <c r="F12" s="28"/>
      <c r="G12" s="28"/>
      <c r="H12" s="28"/>
      <c r="I12" s="28"/>
      <c r="J12" s="28"/>
      <c r="K12" s="28"/>
      <c r="L12" s="28"/>
      <c r="M12" s="29"/>
    </row>
    <row r="13" ht="24" customHeight="1" spans="1:13">
      <c r="A13" s="26" t="s">
        <v>350</v>
      </c>
      <c r="B13" s="27" t="s">
        <v>351</v>
      </c>
      <c r="C13" s="37">
        <f t="shared" si="0"/>
        <v>37.07</v>
      </c>
      <c r="D13" s="37">
        <v>1.56</v>
      </c>
      <c r="E13" s="24">
        <v>35.51</v>
      </c>
      <c r="F13" s="28"/>
      <c r="G13" s="28"/>
      <c r="H13" s="28"/>
      <c r="I13" s="28"/>
      <c r="J13" s="28"/>
      <c r="K13" s="28"/>
      <c r="L13" s="28"/>
      <c r="M13" s="29"/>
    </row>
    <row r="14" ht="24" customHeight="1" spans="1:13">
      <c r="A14" s="26" t="s">
        <v>352</v>
      </c>
      <c r="B14" s="27" t="s">
        <v>353</v>
      </c>
      <c r="C14" s="37">
        <f t="shared" si="0"/>
        <v>35.51</v>
      </c>
      <c r="D14" s="37">
        <v>0</v>
      </c>
      <c r="E14" s="24">
        <f>SUM(E15:E17)</f>
        <v>35.51</v>
      </c>
      <c r="F14" s="29"/>
      <c r="G14" s="29"/>
      <c r="H14" s="29"/>
      <c r="I14" s="28"/>
      <c r="J14" s="28"/>
      <c r="K14" s="28"/>
      <c r="L14" s="28"/>
      <c r="M14" s="29"/>
    </row>
    <row r="15" ht="24" customHeight="1" spans="1:13">
      <c r="A15" s="26" t="s">
        <v>354</v>
      </c>
      <c r="B15" s="27" t="s">
        <v>355</v>
      </c>
      <c r="C15" s="37">
        <f t="shared" si="0"/>
        <v>17.41</v>
      </c>
      <c r="D15" s="37">
        <v>1.11</v>
      </c>
      <c r="E15" s="24">
        <v>16.3</v>
      </c>
      <c r="F15" s="29"/>
      <c r="G15" s="29"/>
      <c r="H15" s="29"/>
      <c r="I15" s="29"/>
      <c r="J15" s="28"/>
      <c r="K15" s="28"/>
      <c r="L15" s="29"/>
      <c r="M15" s="29"/>
    </row>
    <row r="16" ht="24" customHeight="1" spans="1:13">
      <c r="A16" s="26" t="s">
        <v>356</v>
      </c>
      <c r="B16" s="27" t="s">
        <v>357</v>
      </c>
      <c r="C16" s="37">
        <f t="shared" si="0"/>
        <v>8.6</v>
      </c>
      <c r="D16" s="37">
        <v>0.45</v>
      </c>
      <c r="E16" s="24">
        <v>8.15</v>
      </c>
      <c r="F16" s="29"/>
      <c r="G16" s="29"/>
      <c r="H16" s="29"/>
      <c r="I16" s="29"/>
      <c r="J16" s="28"/>
      <c r="K16" s="28"/>
      <c r="L16" s="28"/>
      <c r="M16" s="29"/>
    </row>
    <row r="17" ht="24" customHeight="1" spans="1:13">
      <c r="A17" s="26" t="s">
        <v>358</v>
      </c>
      <c r="B17" s="27" t="s">
        <v>359</v>
      </c>
      <c r="C17" s="37">
        <f t="shared" si="0"/>
        <v>11.06</v>
      </c>
      <c r="D17" s="37"/>
      <c r="E17" s="24">
        <v>11.06</v>
      </c>
      <c r="F17" s="29"/>
      <c r="G17" s="29"/>
      <c r="H17" s="29"/>
      <c r="I17" s="29"/>
      <c r="J17" s="28"/>
      <c r="K17" s="29"/>
      <c r="L17" s="29"/>
      <c r="M17" s="29"/>
    </row>
    <row r="18" ht="24" customHeight="1" spans="1:13">
      <c r="A18" s="26" t="s">
        <v>360</v>
      </c>
      <c r="B18" s="27" t="s">
        <v>361</v>
      </c>
      <c r="C18" s="37">
        <f t="shared" si="0"/>
        <v>13.82</v>
      </c>
      <c r="D18" s="37">
        <v>0.56</v>
      </c>
      <c r="E18" s="24">
        <v>13.26</v>
      </c>
      <c r="F18" s="29"/>
      <c r="G18" s="29"/>
      <c r="H18" s="29"/>
      <c r="I18" s="28"/>
      <c r="J18" s="28"/>
      <c r="K18" s="29"/>
      <c r="L18" s="29"/>
      <c r="M18" s="29"/>
    </row>
    <row r="19" ht="24" customHeight="1" spans="1:13">
      <c r="A19" s="26" t="s">
        <v>362</v>
      </c>
      <c r="B19" s="27" t="s">
        <v>363</v>
      </c>
      <c r="C19" s="37">
        <f t="shared" si="0"/>
        <v>13.82</v>
      </c>
      <c r="D19" s="37">
        <v>0.56</v>
      </c>
      <c r="E19" s="24">
        <f>E20+E21+E22+E23</f>
        <v>13.26</v>
      </c>
      <c r="F19" s="29"/>
      <c r="G19" s="29"/>
      <c r="H19" s="29"/>
      <c r="I19" s="28"/>
      <c r="J19" s="29"/>
      <c r="K19" s="29"/>
      <c r="L19" s="29"/>
      <c r="M19" s="29"/>
    </row>
    <row r="20" ht="24" customHeight="1" spans="1:13">
      <c r="A20" s="26" t="s">
        <v>487</v>
      </c>
      <c r="B20" s="27" t="s">
        <v>365</v>
      </c>
      <c r="C20" s="37">
        <f t="shared" si="0"/>
        <v>9.45</v>
      </c>
      <c r="D20" s="37">
        <v>0.49</v>
      </c>
      <c r="E20" s="24">
        <v>8.96</v>
      </c>
      <c r="F20" s="29"/>
      <c r="G20" s="29"/>
      <c r="H20" s="29"/>
      <c r="I20" s="28"/>
      <c r="J20" s="29"/>
      <c r="K20" s="28"/>
      <c r="L20" s="29"/>
      <c r="M20" s="29"/>
    </row>
    <row r="21" ht="24" customHeight="1" spans="1:13">
      <c r="A21" s="26" t="s">
        <v>366</v>
      </c>
      <c r="B21" s="27" t="s">
        <v>367</v>
      </c>
      <c r="C21" s="37">
        <f t="shared" si="0"/>
        <v>1.41</v>
      </c>
      <c r="D21" s="37">
        <v>0.07</v>
      </c>
      <c r="E21" s="24">
        <v>1.34</v>
      </c>
      <c r="F21" s="29"/>
      <c r="G21" s="29"/>
      <c r="H21" s="29"/>
      <c r="I21" s="29"/>
      <c r="J21" s="29"/>
      <c r="K21" s="29"/>
      <c r="L21" s="29"/>
      <c r="M21" s="29"/>
    </row>
    <row r="22" ht="24" customHeight="1" spans="1:13">
      <c r="A22" s="26" t="s">
        <v>368</v>
      </c>
      <c r="B22" s="27" t="s">
        <v>369</v>
      </c>
      <c r="C22" s="37">
        <f t="shared" si="0"/>
        <v>2.64</v>
      </c>
      <c r="D22" s="37"/>
      <c r="E22" s="24">
        <v>2.64</v>
      </c>
      <c r="F22" s="28"/>
      <c r="G22" s="29"/>
      <c r="H22" s="29"/>
      <c r="I22" s="29"/>
      <c r="J22" s="29"/>
      <c r="K22" s="29"/>
      <c r="L22" s="29"/>
      <c r="M22" s="29"/>
    </row>
    <row r="23" ht="24" customHeight="1" spans="1:13">
      <c r="A23" s="26" t="s">
        <v>370</v>
      </c>
      <c r="B23" s="27" t="s">
        <v>371</v>
      </c>
      <c r="C23" s="37">
        <f t="shared" si="0"/>
        <v>0.32</v>
      </c>
      <c r="D23" s="37"/>
      <c r="E23" s="24">
        <v>0.32</v>
      </c>
      <c r="F23" s="29"/>
      <c r="G23" s="29"/>
      <c r="H23" s="29"/>
      <c r="I23" s="29"/>
      <c r="J23" s="29"/>
      <c r="K23" s="29"/>
      <c r="L23" s="29"/>
      <c r="M23" s="29"/>
    </row>
    <row r="24" ht="24" customHeight="1" spans="1:13">
      <c r="A24" s="26" t="s">
        <v>372</v>
      </c>
      <c r="B24" s="27" t="s">
        <v>373</v>
      </c>
      <c r="C24" s="37">
        <f t="shared" si="0"/>
        <v>12.89</v>
      </c>
      <c r="D24" s="37">
        <v>0.67</v>
      </c>
      <c r="E24" s="24">
        <v>12.22</v>
      </c>
      <c r="F24" s="29"/>
      <c r="G24" s="29"/>
      <c r="H24" s="29"/>
      <c r="I24" s="29"/>
      <c r="J24" s="29"/>
      <c r="K24" s="29"/>
      <c r="L24" s="29"/>
      <c r="M24" s="29"/>
    </row>
    <row r="25" ht="24" customHeight="1" spans="1:13">
      <c r="A25" s="26" t="s">
        <v>374</v>
      </c>
      <c r="B25" s="27" t="s">
        <v>375</v>
      </c>
      <c r="C25" s="37">
        <f t="shared" si="0"/>
        <v>12.89</v>
      </c>
      <c r="D25" s="37">
        <v>0.67</v>
      </c>
      <c r="E25" s="24">
        <v>12.22</v>
      </c>
      <c r="F25" s="29"/>
      <c r="G25" s="29"/>
      <c r="H25" s="29"/>
      <c r="I25" s="29"/>
      <c r="J25" s="29"/>
      <c r="K25" s="28"/>
      <c r="L25" s="29"/>
      <c r="M25" s="29"/>
    </row>
    <row r="26" ht="24" customHeight="1" spans="1:13">
      <c r="A26" s="26" t="s">
        <v>376</v>
      </c>
      <c r="B26" s="27" t="s">
        <v>377</v>
      </c>
      <c r="C26" s="37">
        <f t="shared" si="0"/>
        <v>12.89</v>
      </c>
      <c r="D26" s="37">
        <v>0.67</v>
      </c>
      <c r="E26" s="24">
        <v>12.22</v>
      </c>
      <c r="F26" s="29"/>
      <c r="G26" s="29"/>
      <c r="H26" s="29"/>
      <c r="I26" s="29"/>
      <c r="J26" s="29"/>
      <c r="K26" s="29"/>
      <c r="L26" s="29"/>
      <c r="M26" s="2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J6" sqref="J6"/>
    </sheetView>
  </sheetViews>
  <sheetFormatPr defaultColWidth="6.875" defaultRowHeight="12.75" customHeight="1"/>
  <cols>
    <col min="1" max="1" width="17.125" style="10" customWidth="1"/>
    <col min="2" max="2" width="34.875" style="10" customWidth="1"/>
    <col min="3" max="8" width="18" style="10" customWidth="1"/>
    <col min="9" max="255" width="6.875" style="10"/>
    <col min="256" max="256" width="17.125" style="10" customWidth="1"/>
    <col min="257" max="257" width="34.875" style="10" customWidth="1"/>
    <col min="258" max="263" width="18" style="10" customWidth="1"/>
    <col min="264" max="511" width="6.875" style="10"/>
    <col min="512" max="512" width="17.125" style="10" customWidth="1"/>
    <col min="513" max="513" width="34.875" style="10" customWidth="1"/>
    <col min="514" max="519" width="18" style="10" customWidth="1"/>
    <col min="520" max="767" width="6.875" style="10"/>
    <col min="768" max="768" width="17.125" style="10" customWidth="1"/>
    <col min="769" max="769" width="34.875" style="10" customWidth="1"/>
    <col min="770" max="775" width="18" style="10" customWidth="1"/>
    <col min="776" max="1023" width="6.875" style="10"/>
    <col min="1024" max="1024" width="17.125" style="10" customWidth="1"/>
    <col min="1025" max="1025" width="34.875" style="10" customWidth="1"/>
    <col min="1026" max="1031" width="18" style="10" customWidth="1"/>
    <col min="1032" max="1279" width="6.875" style="10"/>
    <col min="1280" max="1280" width="17.125" style="10" customWidth="1"/>
    <col min="1281" max="1281" width="34.875" style="10" customWidth="1"/>
    <col min="1282" max="1287" width="18" style="10" customWidth="1"/>
    <col min="1288" max="1535" width="6.875" style="10"/>
    <col min="1536" max="1536" width="17.125" style="10" customWidth="1"/>
    <col min="1537" max="1537" width="34.875" style="10" customWidth="1"/>
    <col min="1538" max="1543" width="18" style="10" customWidth="1"/>
    <col min="1544" max="1791" width="6.875" style="10"/>
    <col min="1792" max="1792" width="17.125" style="10" customWidth="1"/>
    <col min="1793" max="1793" width="34.875" style="10" customWidth="1"/>
    <col min="1794" max="1799" width="18" style="10" customWidth="1"/>
    <col min="1800" max="2047" width="6.875" style="10"/>
    <col min="2048" max="2048" width="17.125" style="10" customWidth="1"/>
    <col min="2049" max="2049" width="34.875" style="10" customWidth="1"/>
    <col min="2050" max="2055" width="18" style="10" customWidth="1"/>
    <col min="2056" max="2303" width="6.875" style="10"/>
    <col min="2304" max="2304" width="17.125" style="10" customWidth="1"/>
    <col min="2305" max="2305" width="34.875" style="10" customWidth="1"/>
    <col min="2306" max="2311" width="18" style="10" customWidth="1"/>
    <col min="2312" max="2559" width="6.875" style="10"/>
    <col min="2560" max="2560" width="17.125" style="10" customWidth="1"/>
    <col min="2561" max="2561" width="34.875" style="10" customWidth="1"/>
    <col min="2562" max="2567" width="18" style="10" customWidth="1"/>
    <col min="2568" max="2815" width="6.875" style="10"/>
    <col min="2816" max="2816" width="17.125" style="10" customWidth="1"/>
    <col min="2817" max="2817" width="34.875" style="10" customWidth="1"/>
    <col min="2818" max="2823" width="18" style="10" customWidth="1"/>
    <col min="2824" max="3071" width="6.875" style="10"/>
    <col min="3072" max="3072" width="17.125" style="10" customWidth="1"/>
    <col min="3073" max="3073" width="34.875" style="10" customWidth="1"/>
    <col min="3074" max="3079" width="18" style="10" customWidth="1"/>
    <col min="3080" max="3327" width="6.875" style="10"/>
    <col min="3328" max="3328" width="17.125" style="10" customWidth="1"/>
    <col min="3329" max="3329" width="34.875" style="10" customWidth="1"/>
    <col min="3330" max="3335" width="18" style="10" customWidth="1"/>
    <col min="3336" max="3583" width="6.875" style="10"/>
    <col min="3584" max="3584" width="17.125" style="10" customWidth="1"/>
    <col min="3585" max="3585" width="34.875" style="10" customWidth="1"/>
    <col min="3586" max="3591" width="18" style="10" customWidth="1"/>
    <col min="3592" max="3839" width="6.875" style="10"/>
    <col min="3840" max="3840" width="17.125" style="10" customWidth="1"/>
    <col min="3841" max="3841" width="34.875" style="10" customWidth="1"/>
    <col min="3842" max="3847" width="18" style="10" customWidth="1"/>
    <col min="3848" max="4095" width="6.875" style="10"/>
    <col min="4096" max="4096" width="17.125" style="10" customWidth="1"/>
    <col min="4097" max="4097" width="34.875" style="10" customWidth="1"/>
    <col min="4098" max="4103" width="18" style="10" customWidth="1"/>
    <col min="4104" max="4351" width="6.875" style="10"/>
    <col min="4352" max="4352" width="17.125" style="10" customWidth="1"/>
    <col min="4353" max="4353" width="34.875" style="10" customWidth="1"/>
    <col min="4354" max="4359" width="18" style="10" customWidth="1"/>
    <col min="4360" max="4607" width="6.875" style="10"/>
    <col min="4608" max="4608" width="17.125" style="10" customWidth="1"/>
    <col min="4609" max="4609" width="34.875" style="10" customWidth="1"/>
    <col min="4610" max="4615" width="18" style="10" customWidth="1"/>
    <col min="4616" max="4863" width="6.875" style="10"/>
    <col min="4864" max="4864" width="17.125" style="10" customWidth="1"/>
    <col min="4865" max="4865" width="34.875" style="10" customWidth="1"/>
    <col min="4866" max="4871" width="18" style="10" customWidth="1"/>
    <col min="4872" max="5119" width="6.875" style="10"/>
    <col min="5120" max="5120" width="17.125" style="10" customWidth="1"/>
    <col min="5121" max="5121" width="34.875" style="10" customWidth="1"/>
    <col min="5122" max="5127" width="18" style="10" customWidth="1"/>
    <col min="5128" max="5375" width="6.875" style="10"/>
    <col min="5376" max="5376" width="17.125" style="10" customWidth="1"/>
    <col min="5377" max="5377" width="34.875" style="10" customWidth="1"/>
    <col min="5378" max="5383" width="18" style="10" customWidth="1"/>
    <col min="5384" max="5631" width="6.875" style="10"/>
    <col min="5632" max="5632" width="17.125" style="10" customWidth="1"/>
    <col min="5633" max="5633" width="34.875" style="10" customWidth="1"/>
    <col min="5634" max="5639" width="18" style="10" customWidth="1"/>
    <col min="5640" max="5887" width="6.875" style="10"/>
    <col min="5888" max="5888" width="17.125" style="10" customWidth="1"/>
    <col min="5889" max="5889" width="34.875" style="10" customWidth="1"/>
    <col min="5890" max="5895" width="18" style="10" customWidth="1"/>
    <col min="5896" max="6143" width="6.875" style="10"/>
    <col min="6144" max="6144" width="17.125" style="10" customWidth="1"/>
    <col min="6145" max="6145" width="34.875" style="10" customWidth="1"/>
    <col min="6146" max="6151" width="18" style="10" customWidth="1"/>
    <col min="6152" max="6399" width="6.875" style="10"/>
    <col min="6400" max="6400" width="17.125" style="10" customWidth="1"/>
    <col min="6401" max="6401" width="34.875" style="10" customWidth="1"/>
    <col min="6402" max="6407" width="18" style="10" customWidth="1"/>
    <col min="6408" max="6655" width="6.875" style="10"/>
    <col min="6656" max="6656" width="17.125" style="10" customWidth="1"/>
    <col min="6657" max="6657" width="34.875" style="10" customWidth="1"/>
    <col min="6658" max="6663" width="18" style="10" customWidth="1"/>
    <col min="6664" max="6911" width="6.875" style="10"/>
    <col min="6912" max="6912" width="17.125" style="10" customWidth="1"/>
    <col min="6913" max="6913" width="34.875" style="10" customWidth="1"/>
    <col min="6914" max="6919" width="18" style="10" customWidth="1"/>
    <col min="6920" max="7167" width="6.875" style="10"/>
    <col min="7168" max="7168" width="17.125" style="10" customWidth="1"/>
    <col min="7169" max="7169" width="34.875" style="10" customWidth="1"/>
    <col min="7170" max="7175" width="18" style="10" customWidth="1"/>
    <col min="7176" max="7423" width="6.875" style="10"/>
    <col min="7424" max="7424" width="17.125" style="10" customWidth="1"/>
    <col min="7425" max="7425" width="34.875" style="10" customWidth="1"/>
    <col min="7426" max="7431" width="18" style="10" customWidth="1"/>
    <col min="7432" max="7679" width="6.875" style="10"/>
    <col min="7680" max="7680" width="17.125" style="10" customWidth="1"/>
    <col min="7681" max="7681" width="34.875" style="10" customWidth="1"/>
    <col min="7682" max="7687" width="18" style="10" customWidth="1"/>
    <col min="7688" max="7935" width="6.875" style="10"/>
    <col min="7936" max="7936" width="17.125" style="10" customWidth="1"/>
    <col min="7937" max="7937" width="34.875" style="10" customWidth="1"/>
    <col min="7938" max="7943" width="18" style="10" customWidth="1"/>
    <col min="7944" max="8191" width="6.875" style="10"/>
    <col min="8192" max="8192" width="17.125" style="10" customWidth="1"/>
    <col min="8193" max="8193" width="34.875" style="10" customWidth="1"/>
    <col min="8194" max="8199" width="18" style="10" customWidth="1"/>
    <col min="8200" max="8447" width="6.875" style="10"/>
    <col min="8448" max="8448" width="17.125" style="10" customWidth="1"/>
    <col min="8449" max="8449" width="34.875" style="10" customWidth="1"/>
    <col min="8450" max="8455" width="18" style="10" customWidth="1"/>
    <col min="8456" max="8703" width="6.875" style="10"/>
    <col min="8704" max="8704" width="17.125" style="10" customWidth="1"/>
    <col min="8705" max="8705" width="34.875" style="10" customWidth="1"/>
    <col min="8706" max="8711" width="18" style="10" customWidth="1"/>
    <col min="8712" max="8959" width="6.875" style="10"/>
    <col min="8960" max="8960" width="17.125" style="10" customWidth="1"/>
    <col min="8961" max="8961" width="34.875" style="10" customWidth="1"/>
    <col min="8962" max="8967" width="18" style="10" customWidth="1"/>
    <col min="8968" max="9215" width="6.875" style="10"/>
    <col min="9216" max="9216" width="17.125" style="10" customWidth="1"/>
    <col min="9217" max="9217" width="34.875" style="10" customWidth="1"/>
    <col min="9218" max="9223" width="18" style="10" customWidth="1"/>
    <col min="9224" max="9471" width="6.875" style="10"/>
    <col min="9472" max="9472" width="17.125" style="10" customWidth="1"/>
    <col min="9473" max="9473" width="34.875" style="10" customWidth="1"/>
    <col min="9474" max="9479" width="18" style="10" customWidth="1"/>
    <col min="9480" max="9727" width="6.875" style="10"/>
    <col min="9728" max="9728" width="17.125" style="10" customWidth="1"/>
    <col min="9729" max="9729" width="34.875" style="10" customWidth="1"/>
    <col min="9730" max="9735" width="18" style="10" customWidth="1"/>
    <col min="9736" max="9983" width="6.875" style="10"/>
    <col min="9984" max="9984" width="17.125" style="10" customWidth="1"/>
    <col min="9985" max="9985" width="34.875" style="10" customWidth="1"/>
    <col min="9986" max="9991" width="18" style="10" customWidth="1"/>
    <col min="9992" max="10239" width="6.875" style="10"/>
    <col min="10240" max="10240" width="17.125" style="10" customWidth="1"/>
    <col min="10241" max="10241" width="34.875" style="10" customWidth="1"/>
    <col min="10242" max="10247" width="18" style="10" customWidth="1"/>
    <col min="10248" max="10495" width="6.875" style="10"/>
    <col min="10496" max="10496" width="17.125" style="10" customWidth="1"/>
    <col min="10497" max="10497" width="34.875" style="10" customWidth="1"/>
    <col min="10498" max="10503" width="18" style="10" customWidth="1"/>
    <col min="10504" max="10751" width="6.875" style="10"/>
    <col min="10752" max="10752" width="17.125" style="10" customWidth="1"/>
    <col min="10753" max="10753" width="34.875" style="10" customWidth="1"/>
    <col min="10754" max="10759" width="18" style="10" customWidth="1"/>
    <col min="10760" max="11007" width="6.875" style="10"/>
    <col min="11008" max="11008" width="17.125" style="10" customWidth="1"/>
    <col min="11009" max="11009" width="34.875" style="10" customWidth="1"/>
    <col min="11010" max="11015" width="18" style="10" customWidth="1"/>
    <col min="11016" max="11263" width="6.875" style="10"/>
    <col min="11264" max="11264" width="17.125" style="10" customWidth="1"/>
    <col min="11265" max="11265" width="34.875" style="10" customWidth="1"/>
    <col min="11266" max="11271" width="18" style="10" customWidth="1"/>
    <col min="11272" max="11519" width="6.875" style="10"/>
    <col min="11520" max="11520" width="17.125" style="10" customWidth="1"/>
    <col min="11521" max="11521" width="34.875" style="10" customWidth="1"/>
    <col min="11522" max="11527" width="18" style="10" customWidth="1"/>
    <col min="11528" max="11775" width="6.875" style="10"/>
    <col min="11776" max="11776" width="17.125" style="10" customWidth="1"/>
    <col min="11777" max="11777" width="34.875" style="10" customWidth="1"/>
    <col min="11778" max="11783" width="18" style="10" customWidth="1"/>
    <col min="11784" max="12031" width="6.875" style="10"/>
    <col min="12032" max="12032" width="17.125" style="10" customWidth="1"/>
    <col min="12033" max="12033" width="34.875" style="10" customWidth="1"/>
    <col min="12034" max="12039" width="18" style="10" customWidth="1"/>
    <col min="12040" max="12287" width="6.875" style="10"/>
    <col min="12288" max="12288" width="17.125" style="10" customWidth="1"/>
    <col min="12289" max="12289" width="34.875" style="10" customWidth="1"/>
    <col min="12290" max="12295" width="18" style="10" customWidth="1"/>
    <col min="12296" max="12543" width="6.875" style="10"/>
    <col min="12544" max="12544" width="17.125" style="10" customWidth="1"/>
    <col min="12545" max="12545" width="34.875" style="10" customWidth="1"/>
    <col min="12546" max="12551" width="18" style="10" customWidth="1"/>
    <col min="12552" max="12799" width="6.875" style="10"/>
    <col min="12800" max="12800" width="17.125" style="10" customWidth="1"/>
    <col min="12801" max="12801" width="34.875" style="10" customWidth="1"/>
    <col min="12802" max="12807" width="18" style="10" customWidth="1"/>
    <col min="12808" max="13055" width="6.875" style="10"/>
    <col min="13056" max="13056" width="17.125" style="10" customWidth="1"/>
    <col min="13057" max="13057" width="34.875" style="10" customWidth="1"/>
    <col min="13058" max="13063" width="18" style="10" customWidth="1"/>
    <col min="13064" max="13311" width="6.875" style="10"/>
    <col min="13312" max="13312" width="17.125" style="10" customWidth="1"/>
    <col min="13313" max="13313" width="34.875" style="10" customWidth="1"/>
    <col min="13314" max="13319" width="18" style="10" customWidth="1"/>
    <col min="13320" max="13567" width="6.875" style="10"/>
    <col min="13568" max="13568" width="17.125" style="10" customWidth="1"/>
    <col min="13569" max="13569" width="34.875" style="10" customWidth="1"/>
    <col min="13570" max="13575" width="18" style="10" customWidth="1"/>
    <col min="13576" max="13823" width="6.875" style="10"/>
    <col min="13824" max="13824" width="17.125" style="10" customWidth="1"/>
    <col min="13825" max="13825" width="34.875" style="10" customWidth="1"/>
    <col min="13826" max="13831" width="18" style="10" customWidth="1"/>
    <col min="13832" max="14079" width="6.875" style="10"/>
    <col min="14080" max="14080" width="17.125" style="10" customWidth="1"/>
    <col min="14081" max="14081" width="34.875" style="10" customWidth="1"/>
    <col min="14082" max="14087" width="18" style="10" customWidth="1"/>
    <col min="14088" max="14335" width="6.875" style="10"/>
    <col min="14336" max="14336" width="17.125" style="10" customWidth="1"/>
    <col min="14337" max="14337" width="34.875" style="10" customWidth="1"/>
    <col min="14338" max="14343" width="18" style="10" customWidth="1"/>
    <col min="14344" max="14591" width="6.875" style="10"/>
    <col min="14592" max="14592" width="17.125" style="10" customWidth="1"/>
    <col min="14593" max="14593" width="34.875" style="10" customWidth="1"/>
    <col min="14594" max="14599" width="18" style="10" customWidth="1"/>
    <col min="14600" max="14847" width="6.875" style="10"/>
    <col min="14848" max="14848" width="17.125" style="10" customWidth="1"/>
    <col min="14849" max="14849" width="34.875" style="10" customWidth="1"/>
    <col min="14850" max="14855" width="18" style="10" customWidth="1"/>
    <col min="14856" max="15103" width="6.875" style="10"/>
    <col min="15104" max="15104" width="17.125" style="10" customWidth="1"/>
    <col min="15105" max="15105" width="34.875" style="10" customWidth="1"/>
    <col min="15106" max="15111" width="18" style="10" customWidth="1"/>
    <col min="15112" max="15359" width="6.875" style="10"/>
    <col min="15360" max="15360" width="17.125" style="10" customWidth="1"/>
    <col min="15361" max="15361" width="34.875" style="10" customWidth="1"/>
    <col min="15362" max="15367" width="18" style="10" customWidth="1"/>
    <col min="15368" max="15615" width="6.875" style="10"/>
    <col min="15616" max="15616" width="17.125" style="10" customWidth="1"/>
    <col min="15617" max="15617" width="34.875" style="10" customWidth="1"/>
    <col min="15618" max="15623" width="18" style="10" customWidth="1"/>
    <col min="15624" max="15871" width="6.875" style="10"/>
    <col min="15872" max="15872" width="17.125" style="10" customWidth="1"/>
    <col min="15873" max="15873" width="34.875" style="10" customWidth="1"/>
    <col min="15874" max="15879" width="18" style="10" customWidth="1"/>
    <col min="15880" max="16127" width="6.875" style="10"/>
    <col min="16128" max="16128" width="17.125" style="10" customWidth="1"/>
    <col min="16129" max="16129" width="34.875" style="10" customWidth="1"/>
    <col min="16130" max="16135" width="18" style="10" customWidth="1"/>
    <col min="16136" max="16384" width="6.875" style="10"/>
  </cols>
  <sheetData>
    <row r="1" ht="20.1" customHeight="1" spans="1:2">
      <c r="A1" s="11" t="s">
        <v>488</v>
      </c>
      <c r="B1" s="12"/>
    </row>
    <row r="2" ht="33" customHeight="1" spans="1:8">
      <c r="A2" s="13" t="s">
        <v>489</v>
      </c>
      <c r="B2" s="14"/>
      <c r="C2" s="14"/>
      <c r="D2" s="14"/>
      <c r="E2" s="14"/>
      <c r="F2" s="14"/>
      <c r="G2" s="14"/>
      <c r="H2" s="15"/>
    </row>
    <row r="3" ht="20.1" customHeight="1" spans="1:8">
      <c r="A3" s="16"/>
      <c r="B3" s="17"/>
      <c r="C3" s="14"/>
      <c r="D3" s="14"/>
      <c r="E3" s="14"/>
      <c r="F3" s="14"/>
      <c r="G3" s="14"/>
      <c r="H3" s="15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42" customHeight="1" spans="1:8">
      <c r="A5" s="6" t="s">
        <v>335</v>
      </c>
      <c r="B5" s="6" t="s">
        <v>336</v>
      </c>
      <c r="C5" s="6" t="s">
        <v>318</v>
      </c>
      <c r="D5" s="21" t="s">
        <v>338</v>
      </c>
      <c r="E5" s="6" t="s">
        <v>339</v>
      </c>
      <c r="F5" s="6" t="s">
        <v>490</v>
      </c>
      <c r="G5" s="6" t="s">
        <v>491</v>
      </c>
      <c r="H5" s="6" t="s">
        <v>492</v>
      </c>
    </row>
    <row r="6" ht="22" customHeight="1" spans="1:8">
      <c r="A6" s="22"/>
      <c r="B6" s="22" t="s">
        <v>318</v>
      </c>
      <c r="C6" s="23">
        <f>C7+C12+C17+C23</f>
        <v>338.88</v>
      </c>
      <c r="D6" s="22">
        <f>D7+D12+D17+D23</f>
        <v>255.56</v>
      </c>
      <c r="E6" s="24">
        <v>83.32</v>
      </c>
      <c r="F6" s="25"/>
      <c r="G6" s="25"/>
      <c r="H6" s="25"/>
    </row>
    <row r="7" ht="22" customHeight="1" spans="1:8">
      <c r="A7" s="26" t="s">
        <v>340</v>
      </c>
      <c r="B7" s="27" t="s">
        <v>341</v>
      </c>
      <c r="C7" s="23">
        <f t="shared" ref="C7:C25" si="0">D7+E7</f>
        <v>275.1</v>
      </c>
      <c r="D7" s="22">
        <v>191.78</v>
      </c>
      <c r="E7" s="24">
        <v>83.32</v>
      </c>
      <c r="F7" s="28"/>
      <c r="G7" s="28"/>
      <c r="H7" s="28"/>
    </row>
    <row r="8" ht="22" customHeight="1" spans="1:8">
      <c r="A8" s="26" t="s">
        <v>342</v>
      </c>
      <c r="B8" s="27" t="s">
        <v>343</v>
      </c>
      <c r="C8" s="23">
        <f t="shared" si="0"/>
        <v>275.1</v>
      </c>
      <c r="D8" s="22">
        <v>191.78</v>
      </c>
      <c r="E8" s="24">
        <f>SUM(E9:E11)</f>
        <v>83.32</v>
      </c>
      <c r="F8" s="28"/>
      <c r="G8" s="28"/>
      <c r="H8" s="28"/>
    </row>
    <row r="9" ht="22" customHeight="1" spans="1:8">
      <c r="A9" s="26" t="s">
        <v>344</v>
      </c>
      <c r="B9" s="27" t="s">
        <v>345</v>
      </c>
      <c r="C9" s="23">
        <f t="shared" si="0"/>
        <v>229.19</v>
      </c>
      <c r="D9" s="22">
        <v>163.61</v>
      </c>
      <c r="E9" s="24">
        <v>65.58</v>
      </c>
      <c r="F9" s="28"/>
      <c r="G9" s="28"/>
      <c r="H9" s="28"/>
    </row>
    <row r="10" ht="22" customHeight="1" spans="1:9">
      <c r="A10" s="26" t="s">
        <v>346</v>
      </c>
      <c r="B10" s="27" t="s">
        <v>347</v>
      </c>
      <c r="C10" s="23">
        <f t="shared" si="0"/>
        <v>5.04</v>
      </c>
      <c r="D10" s="22">
        <v>0</v>
      </c>
      <c r="E10" s="24">
        <v>5.04</v>
      </c>
      <c r="F10" s="28"/>
      <c r="G10" s="28"/>
      <c r="H10" s="28"/>
      <c r="I10" s="12"/>
    </row>
    <row r="11" ht="22" customHeight="1" spans="1:8">
      <c r="A11" s="26" t="s">
        <v>348</v>
      </c>
      <c r="B11" s="27" t="s">
        <v>349</v>
      </c>
      <c r="C11" s="23">
        <f t="shared" si="0"/>
        <v>40.87</v>
      </c>
      <c r="D11" s="22">
        <v>28.17</v>
      </c>
      <c r="E11" s="24">
        <v>12.7</v>
      </c>
      <c r="F11" s="28"/>
      <c r="G11" s="28"/>
      <c r="H11" s="28"/>
    </row>
    <row r="12" ht="22" customHeight="1" spans="1:8">
      <c r="A12" s="26" t="s">
        <v>350</v>
      </c>
      <c r="B12" s="27" t="s">
        <v>351</v>
      </c>
      <c r="C12" s="23">
        <f t="shared" si="0"/>
        <v>37.07</v>
      </c>
      <c r="D12" s="22">
        <v>37.07</v>
      </c>
      <c r="E12" s="24"/>
      <c r="F12" s="28"/>
      <c r="G12" s="28"/>
      <c r="H12" s="29"/>
    </row>
    <row r="13" ht="22" customHeight="1" spans="1:9">
      <c r="A13" s="26" t="s">
        <v>352</v>
      </c>
      <c r="B13" s="27" t="s">
        <v>353</v>
      </c>
      <c r="C13" s="23">
        <f t="shared" si="0"/>
        <v>35.51</v>
      </c>
      <c r="D13" s="22">
        <v>35.51</v>
      </c>
      <c r="E13" s="24"/>
      <c r="F13" s="28"/>
      <c r="G13" s="28"/>
      <c r="H13" s="29"/>
      <c r="I13" s="12"/>
    </row>
    <row r="14" ht="22" customHeight="1" spans="1:8">
      <c r="A14" s="26" t="s">
        <v>354</v>
      </c>
      <c r="B14" s="27" t="s">
        <v>355</v>
      </c>
      <c r="C14" s="23">
        <f t="shared" si="0"/>
        <v>17.41</v>
      </c>
      <c r="D14" s="22">
        <v>17.41</v>
      </c>
      <c r="E14" s="24"/>
      <c r="F14" s="28"/>
      <c r="G14" s="28"/>
      <c r="H14" s="28"/>
    </row>
    <row r="15" ht="22" customHeight="1" spans="1:8">
      <c r="A15" s="26" t="s">
        <v>356</v>
      </c>
      <c r="B15" s="27" t="s">
        <v>357</v>
      </c>
      <c r="C15" s="23">
        <f t="shared" si="0"/>
        <v>8.6</v>
      </c>
      <c r="D15" s="22">
        <v>8.6</v>
      </c>
      <c r="E15" s="24"/>
      <c r="F15" s="28"/>
      <c r="G15" s="28"/>
      <c r="H15" s="29"/>
    </row>
    <row r="16" ht="22" customHeight="1" spans="1:8">
      <c r="A16" s="26" t="s">
        <v>358</v>
      </c>
      <c r="B16" s="27" t="s">
        <v>359</v>
      </c>
      <c r="C16" s="23">
        <f t="shared" si="0"/>
        <v>11.06</v>
      </c>
      <c r="D16" s="22">
        <v>11.06</v>
      </c>
      <c r="E16" s="24"/>
      <c r="F16" s="28"/>
      <c r="G16" s="29"/>
      <c r="H16" s="29"/>
    </row>
    <row r="17" ht="22" customHeight="1" spans="1:8">
      <c r="A17" s="26" t="s">
        <v>360</v>
      </c>
      <c r="B17" s="27" t="s">
        <v>361</v>
      </c>
      <c r="C17" s="23">
        <f t="shared" si="0"/>
        <v>13.82</v>
      </c>
      <c r="D17" s="22">
        <v>13.82</v>
      </c>
      <c r="E17" s="24"/>
      <c r="F17" s="29"/>
      <c r="G17" s="29"/>
      <c r="H17" s="28"/>
    </row>
    <row r="18" ht="22" customHeight="1" spans="1:8">
      <c r="A18" s="26" t="s">
        <v>362</v>
      </c>
      <c r="B18" s="27" t="s">
        <v>363</v>
      </c>
      <c r="C18" s="23">
        <f t="shared" si="0"/>
        <v>13.82</v>
      </c>
      <c r="D18" s="22">
        <v>13.82</v>
      </c>
      <c r="E18" s="24"/>
      <c r="F18" s="29"/>
      <c r="G18" s="29"/>
      <c r="H18" s="29"/>
    </row>
    <row r="19" ht="22" customHeight="1" spans="1:8">
      <c r="A19" s="26" t="s">
        <v>364</v>
      </c>
      <c r="B19" s="27" t="s">
        <v>365</v>
      </c>
      <c r="C19" s="23">
        <f t="shared" si="0"/>
        <v>9.45</v>
      </c>
      <c r="D19" s="22">
        <v>9.45</v>
      </c>
      <c r="E19" s="24"/>
      <c r="F19" s="28"/>
      <c r="G19" s="29"/>
      <c r="H19" s="29"/>
    </row>
    <row r="20" ht="22" customHeight="1" spans="1:8">
      <c r="A20" s="26" t="s">
        <v>366</v>
      </c>
      <c r="B20" s="27" t="s">
        <v>367</v>
      </c>
      <c r="C20" s="23">
        <f t="shared" si="0"/>
        <v>1.41</v>
      </c>
      <c r="D20" s="22">
        <v>1.41</v>
      </c>
      <c r="E20" s="24"/>
      <c r="F20" s="29"/>
      <c r="G20" s="29"/>
      <c r="H20" s="29"/>
    </row>
    <row r="21" ht="22" customHeight="1" spans="1:8">
      <c r="A21" s="26" t="s">
        <v>368</v>
      </c>
      <c r="B21" s="27" t="s">
        <v>369</v>
      </c>
      <c r="C21" s="23">
        <f t="shared" si="0"/>
        <v>2.64</v>
      </c>
      <c r="D21" s="22">
        <v>2.64</v>
      </c>
      <c r="E21" s="24"/>
      <c r="F21" s="29"/>
      <c r="G21" s="29"/>
      <c r="H21" s="29"/>
    </row>
    <row r="22" ht="22" customHeight="1" spans="1:8">
      <c r="A22" s="26" t="s">
        <v>370</v>
      </c>
      <c r="B22" s="27" t="s">
        <v>371</v>
      </c>
      <c r="C22" s="23">
        <f t="shared" si="0"/>
        <v>0.32</v>
      </c>
      <c r="D22" s="22">
        <v>0.32</v>
      </c>
      <c r="E22" s="24"/>
      <c r="F22" s="29"/>
      <c r="G22" s="28"/>
      <c r="H22" s="29"/>
    </row>
    <row r="23" ht="22" customHeight="1" spans="1:8">
      <c r="A23" s="26" t="s">
        <v>372</v>
      </c>
      <c r="B23" s="27" t="s">
        <v>373</v>
      </c>
      <c r="C23" s="23">
        <f t="shared" si="0"/>
        <v>12.89</v>
      </c>
      <c r="D23" s="22">
        <v>12.89</v>
      </c>
      <c r="E23" s="24"/>
      <c r="F23" s="29"/>
      <c r="G23" s="29"/>
      <c r="H23" s="29"/>
    </row>
    <row r="24" ht="22" customHeight="1" spans="1:8">
      <c r="A24" s="26" t="s">
        <v>374</v>
      </c>
      <c r="B24" s="27" t="s">
        <v>375</v>
      </c>
      <c r="C24" s="23">
        <f t="shared" si="0"/>
        <v>12.89</v>
      </c>
      <c r="D24" s="22">
        <v>12.89</v>
      </c>
      <c r="E24" s="24"/>
      <c r="F24" s="29"/>
      <c r="G24" s="28"/>
      <c r="H24" s="29"/>
    </row>
    <row r="25" ht="22" customHeight="1" spans="1:8">
      <c r="A25" s="26" t="s">
        <v>376</v>
      </c>
      <c r="B25" s="27" t="s">
        <v>377</v>
      </c>
      <c r="C25" s="23">
        <f t="shared" si="0"/>
        <v>12.89</v>
      </c>
      <c r="D25" s="22">
        <v>12.89</v>
      </c>
      <c r="E25" s="24"/>
      <c r="F25" s="29"/>
      <c r="G25" s="29"/>
      <c r="H25" s="29"/>
    </row>
  </sheetData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刘涛</cp:lastModifiedBy>
  <dcterms:created xsi:type="dcterms:W3CDTF">2015-06-05T18:19:00Z</dcterms:created>
  <dcterms:modified xsi:type="dcterms:W3CDTF">2022-06-30T04:04:08Z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7F6CAC6D1539481F9F09CAF20C56EBDD</vt:lpwstr>
  </property>
</Properties>
</file>