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60" windowWidth="20610" windowHeight="11580" tabRatio="932" firstSheet="1" activeTab="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5" r:id="rId11"/>
    <sheet name="11-1 区级项目资金绩效目标表" sheetId="16" r:id="rId12"/>
    <sheet name="11-2 区级项目资金绩效目标表" sheetId="17" r:id="rId13"/>
    <sheet name="11-3 区级项目资金绩效目标表" sheetId="18" r:id="rId14"/>
    <sheet name="11-4 区级项目资金绩效目标表" sheetId="19" r:id="rId15"/>
    <sheet name="11-5 区级项目资金绩效目标表" sheetId="20" r:id="rId16"/>
    <sheet name="11-6 区级项目资金绩效目标表" sheetId="21" r:id="rId17"/>
    <sheet name="11-7 区级项目资金绩效目标表" sheetId="22" r:id="rId18"/>
    <sheet name="11-8 区级项目资金绩效目标表" sheetId="23" r:id="rId19"/>
    <sheet name="11-9区级项目资金绩效目标表" sheetId="24" r:id="rId20"/>
    <sheet name="11-10 区级项目资金绩效目标表" sheetId="25" r:id="rId21"/>
    <sheet name="11-11 区级项目资金绩效目标表" sheetId="26" r:id="rId22"/>
    <sheet name="11-12 区级项目资金绩效目标表" sheetId="27" r:id="rId23"/>
    <sheet name="11-13 区级项目资金绩效目标表" sheetId="28" r:id="rId24"/>
    <sheet name="11-14 区级项目资金绩效目标表" sheetId="29" r:id="rId25"/>
    <sheet name="11-15 区级项目资金绩效目标表" sheetId="30" r:id="rId26"/>
    <sheet name="11-16 区级项目资金绩效目标表" sheetId="31" r:id="rId27"/>
    <sheet name="11-17 区级项目资金绩效目标表" sheetId="32" r:id="rId28"/>
    <sheet name="11-18 区级项目资金绩效目标表" sheetId="33" r:id="rId29"/>
    <sheet name="11-19 区级项目资金绩效目标表" sheetId="34" r:id="rId30"/>
    <sheet name="11-20 区级项目资金绩效目标表" sheetId="35" r:id="rId31"/>
    <sheet name="11-21 区级项目资金绩效目标表" sheetId="36" r:id="rId32"/>
    <sheet name="11-22 区级项目资金绩效目标表" sheetId="37" r:id="rId33"/>
    <sheet name="11-25 区级项目资金绩效目标表" sheetId="40" r:id="rId34"/>
    <sheet name="11-26 区级项目资金绩效目标表" sheetId="41" r:id="rId35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一般公共预算支出-无上年数'!$A$1:$E$32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D8" i="15"/>
  <c r="C12" i="11" l="1"/>
  <c r="E11" i="11"/>
  <c r="C13" i="10"/>
  <c r="C12" i="10"/>
  <c r="D18" i="10"/>
  <c r="C10" i="5"/>
  <c r="C13" i="5"/>
  <c r="C15" i="5"/>
  <c r="C16" i="5"/>
  <c r="C17" i="5"/>
  <c r="C19" i="5"/>
  <c r="C20" i="5"/>
  <c r="C21" i="5"/>
  <c r="C22" i="5"/>
  <c r="C25" i="5"/>
  <c r="C26" i="5"/>
  <c r="C27" i="5"/>
  <c r="C30" i="5"/>
  <c r="C11" i="11" l="1"/>
  <c r="C12" i="5"/>
  <c r="C29" i="11" l="1"/>
  <c r="C24" i="11"/>
  <c r="C25" i="11"/>
  <c r="C26" i="11"/>
  <c r="C18" i="11"/>
  <c r="C19" i="11"/>
  <c r="C20" i="11"/>
  <c r="C21" i="11"/>
  <c r="C14" i="11"/>
  <c r="C15" i="11"/>
  <c r="C16" i="11"/>
  <c r="E28" i="11"/>
  <c r="E23" i="11"/>
  <c r="E17" i="11"/>
  <c r="E13" i="11"/>
  <c r="C9" i="11"/>
  <c r="E8" i="11"/>
  <c r="E7" i="11" l="1"/>
  <c r="C7" i="11" s="1"/>
  <c r="E22" i="11"/>
  <c r="E27" i="11"/>
  <c r="C13" i="11"/>
  <c r="E10" i="11"/>
  <c r="C28" i="11"/>
  <c r="C23" i="11"/>
  <c r="C17" i="11"/>
  <c r="C8" i="11"/>
  <c r="E6" i="11" l="1"/>
  <c r="C6" i="11" s="1"/>
  <c r="C22" i="11"/>
  <c r="C27" i="11"/>
  <c r="C10" i="11"/>
  <c r="C30" i="10"/>
  <c r="D29" i="10"/>
  <c r="D28" i="10"/>
  <c r="C27" i="10"/>
  <c r="C26" i="10"/>
  <c r="C25" i="10"/>
  <c r="D24" i="10"/>
  <c r="D23" i="10" s="1"/>
  <c r="C22" i="10"/>
  <c r="C21" i="10"/>
  <c r="C20" i="10"/>
  <c r="C19" i="10"/>
  <c r="C17" i="10"/>
  <c r="C16" i="10"/>
  <c r="C15" i="10"/>
  <c r="D14" i="10"/>
  <c r="C10" i="10"/>
  <c r="D9" i="10"/>
  <c r="D8" i="10" s="1"/>
  <c r="C9" i="10" l="1"/>
  <c r="D11" i="10"/>
  <c r="D7" i="10" s="1"/>
  <c r="C23" i="10"/>
  <c r="C24" i="10"/>
  <c r="C18" i="10"/>
  <c r="C29" i="10"/>
  <c r="C14" i="10"/>
  <c r="C8" i="10"/>
  <c r="C28" i="10"/>
  <c r="C11" i="10" l="1"/>
  <c r="C7" i="10" s="1"/>
  <c r="C8" i="6" l="1"/>
  <c r="C9" i="6"/>
  <c r="C10" i="6"/>
  <c r="C11" i="6"/>
  <c r="C12" i="6"/>
  <c r="C13" i="6"/>
  <c r="C14" i="6"/>
  <c r="C15" i="6"/>
  <c r="C16" i="6"/>
  <c r="C17" i="6"/>
  <c r="C18" i="6"/>
  <c r="C19" i="6"/>
  <c r="C21" i="6"/>
  <c r="C24" i="6"/>
  <c r="C25" i="6"/>
  <c r="C26" i="6"/>
  <c r="C28" i="6"/>
  <c r="C29" i="6"/>
  <c r="C30" i="6"/>
  <c r="C31" i="6"/>
  <c r="C33" i="6"/>
  <c r="C34" i="6"/>
  <c r="C35" i="6"/>
  <c r="C36" i="6"/>
  <c r="C37" i="6"/>
  <c r="C39" i="6"/>
  <c r="C40" i="6"/>
  <c r="C41" i="6"/>
  <c r="C20" i="6"/>
  <c r="C38" i="6"/>
  <c r="E29" i="5"/>
  <c r="E24" i="5"/>
  <c r="E23" i="5" s="1"/>
  <c r="E18" i="5"/>
  <c r="C18" i="5" s="1"/>
  <c r="E14" i="5"/>
  <c r="E9" i="5"/>
  <c r="E8" i="5" s="1"/>
  <c r="D8" i="4"/>
  <c r="D9" i="4"/>
  <c r="D10" i="4"/>
  <c r="D11" i="4"/>
  <c r="E28" i="5" l="1"/>
  <c r="C28" i="5"/>
  <c r="C29" i="5"/>
  <c r="C14" i="5"/>
  <c r="C23" i="5"/>
  <c r="C24" i="5"/>
  <c r="C8" i="5"/>
  <c r="C9" i="5"/>
  <c r="E11" i="5"/>
  <c r="D7" i="4"/>
  <c r="C7" i="6"/>
  <c r="E7" i="5" l="1"/>
  <c r="C7" i="5" s="1"/>
  <c r="C11" i="5"/>
  <c r="G16" i="4"/>
  <c r="G18" i="4" s="1"/>
  <c r="F16" i="4"/>
  <c r="F18" i="4" s="1"/>
  <c r="D16" i="4" l="1"/>
  <c r="D18" i="4" s="1"/>
</calcChain>
</file>

<file path=xl/sharedStrings.xml><?xml version="1.0" encoding="utf-8"?>
<sst xmlns="http://schemas.openxmlformats.org/spreadsheetml/2006/main" count="3994" uniqueCount="923">
  <si>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</si>
  <si>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</si>
  <si>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</si>
  <si>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</si>
  <si>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</si>
  <si>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</si>
  <si>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</si>
  <si>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</si>
  <si>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</si>
  <si>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</si>
  <si>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</si>
  <si>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</si>
  <si>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</si>
  <si>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</si>
  <si>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</si>
  <si>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</si>
  <si>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</si>
  <si>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</si>
  <si>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</si>
  <si>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</si>
  <si>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</si>
  <si>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</si>
  <si>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</si>
  <si>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</si>
  <si>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</si>
  <si>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</si>
  <si>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</si>
  <si>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</si>
  <si>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</si>
  <si>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</si>
  <si>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</si>
  <si>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</si>
  <si>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</si>
  <si>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</si>
  <si>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</si>
  <si>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</si>
  <si>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</si>
  <si>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</si>
  <si>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</si>
  <si>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</si>
  <si>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</si>
  <si>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</si>
  <si>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</si>
  <si>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</si>
  <si>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</si>
  <si>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</si>
  <si>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</si>
  <si>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</si>
  <si>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</si>
  <si>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</si>
  <si>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</si>
  <si>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</si>
  <si>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</si>
  <si>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</si>
  <si>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</si>
  <si>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</si>
  <si>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</si>
  <si>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</si>
  <si>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</si>
  <si>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</si>
  <si>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</si>
  <si>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</si>
  <si>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</si>
  <si>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</si>
  <si>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</si>
  <si>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</si>
  <si>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</si>
  <si>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</si>
  <si>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</si>
  <si>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</si>
  <si>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</si>
  <si>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</si>
  <si>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</si>
  <si>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</si>
  <si>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</si>
  <si>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</si>
  <si>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</si>
  <si>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</si>
  <si>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</si>
  <si>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</si>
  <si>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</si>
  <si>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</si>
  <si>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</si>
  <si>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</si>
  <si>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</si>
  <si>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</si>
  <si>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</si>
  <si>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</si>
  <si>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</si>
  <si>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</si>
  <si>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</si>
  <si>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</si>
  <si>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</si>
  <si>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</si>
  <si>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</si>
  <si>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</si>
  <si>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</si>
  <si>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</si>
  <si>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</si>
  <si>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</si>
  <si>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</si>
  <si>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</si>
  <si>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</si>
  <si>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</si>
  <si>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</si>
  <si>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</si>
  <si>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</si>
  <si>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</si>
  <si>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</si>
  <si>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</si>
  <si>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</si>
  <si>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</si>
  <si>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</si>
  <si>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</si>
  <si>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</si>
  <si>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</si>
  <si>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</si>
  <si>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</si>
  <si>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</si>
  <si>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</si>
  <si>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</si>
  <si>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</si>
  <si>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</si>
  <si>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</si>
  <si>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</si>
  <si>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</si>
  <si>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</si>
  <si>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</si>
  <si>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</si>
  <si>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</si>
  <si>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</si>
  <si>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</si>
  <si>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</si>
  <si>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</si>
  <si>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</si>
  <si>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</si>
  <si>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</si>
  <si>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</si>
  <si>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</si>
  <si>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</si>
  <si>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</si>
  <si>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</si>
  <si>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</si>
  <si>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</si>
  <si>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</si>
  <si>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</si>
  <si>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</si>
  <si>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</si>
  <si>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</si>
  <si>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</si>
  <si>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</si>
  <si>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</si>
  <si>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</si>
  <si>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</si>
  <si>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</si>
  <si>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</si>
  <si>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</si>
  <si>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</si>
  <si>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</si>
  <si>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</si>
  <si>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</si>
  <si>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</si>
  <si>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</si>
  <si>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</si>
  <si>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</si>
  <si>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</si>
  <si>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</si>
  <si>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</si>
  <si>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</si>
  <si>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</si>
  <si>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</si>
  <si>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</si>
  <si>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</si>
  <si>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</si>
  <si>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</si>
  <si>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</si>
  <si>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</si>
  <si>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</si>
  <si>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</si>
  <si>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</si>
  <si>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</si>
  <si>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</si>
  <si>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</si>
  <si>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</si>
  <si>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</si>
  <si>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</si>
  <si>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</si>
  <si>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</si>
  <si>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</si>
  <si>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</si>
  <si>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</si>
  <si>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</si>
  <si>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</si>
  <si>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</si>
  <si>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</si>
  <si>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</si>
  <si>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</si>
  <si>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</si>
  <si>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</si>
  <si>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</si>
  <si>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</si>
  <si>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</si>
  <si>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</si>
  <si>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</si>
  <si>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</si>
  <si>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</si>
  <si>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</si>
  <si>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</si>
  <si>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</si>
  <si>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</si>
  <si>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</si>
  <si>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</si>
  <si>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</si>
  <si>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</si>
  <si>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</si>
  <si>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</si>
  <si>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</si>
  <si>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</si>
  <si>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</si>
  <si>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</si>
  <si>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</si>
  <si>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</si>
  <si>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</si>
  <si>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</si>
  <si>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</si>
  <si>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</si>
  <si>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</si>
  <si>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</si>
  <si>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</si>
  <si>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</si>
  <si>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</si>
  <si>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</si>
  <si>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</si>
  <si>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</si>
  <si>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</si>
  <si>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</si>
  <si>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</si>
  <si>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</si>
  <si>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</si>
  <si>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</si>
  <si>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</si>
  <si>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</si>
  <si>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</si>
  <si>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</si>
  <si>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</si>
  <si>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</si>
  <si>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</si>
  <si>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</si>
  <si>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</si>
  <si>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</si>
  <si>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</si>
  <si>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</si>
  <si>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</si>
  <si>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</si>
  <si>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</si>
  <si>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</si>
  <si>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</si>
  <si>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</si>
  <si>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</si>
  <si>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</si>
  <si>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</si>
  <si>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</si>
  <si>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</si>
  <si>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</si>
  <si>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</si>
  <si>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</si>
  <si>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</si>
  <si>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</si>
  <si>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</si>
  <si>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</si>
  <si>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</si>
  <si>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</si>
  <si>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</si>
  <si>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</si>
  <si>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</si>
  <si>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</si>
  <si>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</si>
  <si>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</si>
  <si>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</si>
  <si>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</si>
  <si>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</si>
  <si>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</si>
  <si>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</si>
  <si>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</si>
  <si>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</si>
  <si>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</si>
  <si>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</si>
  <si>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</si>
  <si>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</si>
  <si>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</si>
  <si>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</si>
  <si>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</si>
  <si>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</si>
  <si>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</si>
  <si>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</si>
  <si>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</si>
  <si>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</si>
  <si>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</si>
  <si>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</si>
  <si>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</si>
  <si>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</si>
  <si>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</si>
  <si>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</si>
  <si>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</si>
  <si>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</si>
  <si>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</si>
  <si>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</si>
  <si>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</si>
  <si>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</si>
  <si>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</si>
  <si>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</si>
  <si>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</si>
  <si>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</si>
  <si>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</si>
  <si>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</si>
  <si>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</si>
  <si>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</si>
  <si>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</si>
  <si>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</si>
  <si>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</si>
  <si>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</si>
  <si>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</si>
  <si>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</si>
  <si>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</si>
  <si>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</si>
  <si>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</si>
  <si>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</si>
  <si>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</si>
  <si>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</si>
  <si>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</si>
  <si>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</si>
  <si>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</si>
  <si>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</si>
  <si>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</si>
  <si>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</si>
  <si>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</si>
  <si>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</si>
  <si>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</si>
  <si>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</si>
  <si>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</si>
  <si>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</si>
  <si>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</si>
  <si>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</si>
  <si>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</si>
  <si>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</si>
  <si>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</si>
  <si>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</si>
  <si>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</si>
  <si>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</si>
  <si>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</si>
  <si>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</si>
  <si>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</si>
  <si>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</si>
  <si>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</si>
  <si>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</si>
  <si>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</si>
  <si>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</si>
  <si>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</si>
  <si>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</si>
  <si>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</si>
  <si>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</si>
  <si>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</si>
  <si>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</si>
  <si>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</si>
  <si>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</si>
  <si>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</si>
  <si>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</si>
  <si>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</si>
  <si>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</si>
  <si>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</si>
  <si>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</si>
  <si>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</si>
  <si>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</si>
  <si>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</si>
  <si>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</si>
  <si>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</si>
  <si>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</si>
  <si>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</si>
  <si>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</si>
  <si>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</si>
  <si>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</si>
  <si>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</si>
  <si>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</si>
  <si>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</si>
  <si>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</si>
  <si>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</si>
  <si>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</si>
  <si>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</si>
  <si>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</si>
  <si>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</si>
  <si>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</si>
  <si>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</si>
  <si>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</si>
  <si>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</si>
  <si>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</si>
  <si>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</si>
  <si>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</si>
  <si>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</si>
  <si>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</si>
  <si>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</si>
  <si>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</si>
  <si>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</si>
  <si>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</si>
  <si>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</si>
  <si>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一般公共预算拔款收入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</si>
  <si>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</si>
  <si>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</si>
  <si>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</si>
  <si>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</si>
  <si>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</si>
  <si>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</si>
  <si>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</si>
  <si>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</si>
  <si>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</si>
  <si>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</si>
  <si>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</si>
  <si>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</si>
  <si>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</si>
  <si>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</si>
  <si>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</si>
  <si>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</si>
  <si>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</si>
  <si>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</si>
  <si>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</si>
  <si>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</si>
  <si>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</si>
  <si>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</si>
  <si>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</si>
  <si>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</si>
  <si>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</si>
  <si>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</si>
  <si>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备注：本表反映2021年当年一般公共预算财政拨款支出情况。</t>
    <phoneticPr fontId="2" type="noConversion"/>
  </si>
  <si>
    <t>2020年预算数</t>
    <phoneticPr fontId="2" type="noConversion"/>
  </si>
  <si>
    <t>附件3-4</t>
    <phoneticPr fontId="2" type="noConversion"/>
  </si>
  <si>
    <t>XXXXX（单位全称）一般公共预算“三公”经费支出表</t>
    <phoneticPr fontId="2" type="noConversion"/>
  </si>
  <si>
    <t>附件3-1</t>
    <phoneticPr fontId="2" type="noConversion"/>
  </si>
  <si>
    <t>附件3-2</t>
    <phoneticPr fontId="2" type="noConversion"/>
  </si>
  <si>
    <t>附件3-3</t>
    <phoneticPr fontId="2" type="noConversion"/>
  </si>
  <si>
    <t>附件3-4</t>
    <phoneticPr fontId="2" type="noConversion"/>
  </si>
  <si>
    <t>附件3-5</t>
    <phoneticPr fontId="2" type="noConversion"/>
  </si>
  <si>
    <t>附件3-6</t>
    <phoneticPr fontId="2" type="noConversion"/>
  </si>
  <si>
    <t>附件3-7</t>
    <phoneticPr fontId="2" type="noConversion"/>
  </si>
  <si>
    <t>附件3-8</t>
    <phoneticPr fontId="2" type="noConversion"/>
  </si>
  <si>
    <t>附件3-9</t>
    <phoneticPr fontId="2" type="noConversion"/>
  </si>
  <si>
    <t>重庆市綦江区残疾人联合会财政拨款收支总表</t>
    <phoneticPr fontId="2" type="noConversion"/>
  </si>
  <si>
    <t>社会保障和就业</t>
  </si>
  <si>
    <t>卫生健康支出</t>
  </si>
  <si>
    <t>住房保障</t>
  </si>
  <si>
    <t>重庆市綦江区残疾人联合会一般公共预算财政拨款支出预算表</t>
    <phoneticPr fontId="2" type="noConversion"/>
  </si>
  <si>
    <t>合计</t>
    <phoneticPr fontId="2" type="noConversion"/>
  </si>
  <si>
    <t>一般公共服务支出</t>
    <phoneticPr fontId="2" type="noConversion"/>
  </si>
  <si>
    <t>事业运行</t>
    <phoneticPr fontId="2" type="noConversion"/>
  </si>
  <si>
    <t>2012950</t>
  </si>
  <si>
    <t>社会保障和就业支出</t>
    <phoneticPr fontId="2" type="noConversion"/>
  </si>
  <si>
    <t>行政事业单位离退休</t>
    <phoneticPr fontId="2" type="noConversion"/>
  </si>
  <si>
    <t>2080505</t>
  </si>
  <si>
    <t>机关事业单位基本养老保险缴费支出</t>
    <phoneticPr fontId="2" type="noConversion"/>
  </si>
  <si>
    <t>2080506</t>
  </si>
  <si>
    <t>机关事业单位职业年金缴费支出</t>
    <phoneticPr fontId="2" type="noConversion"/>
  </si>
  <si>
    <t>2080599</t>
  </si>
  <si>
    <t>其他行政事业单位离退休支出</t>
    <phoneticPr fontId="2" type="noConversion"/>
  </si>
  <si>
    <t>残疾人事业</t>
    <phoneticPr fontId="2" type="noConversion"/>
  </si>
  <si>
    <t>2081101</t>
  </si>
  <si>
    <t>行政运行</t>
    <phoneticPr fontId="2" type="noConversion"/>
  </si>
  <si>
    <t>2081104</t>
  </si>
  <si>
    <t>残疾人康复</t>
    <phoneticPr fontId="2" type="noConversion"/>
  </si>
  <si>
    <t>2081105</t>
  </si>
  <si>
    <t>残疾人就业和扶贫</t>
    <phoneticPr fontId="2" type="noConversion"/>
  </si>
  <si>
    <t>2081199</t>
  </si>
  <si>
    <t>其他残疾人事业支出</t>
    <phoneticPr fontId="2" type="noConversion"/>
  </si>
  <si>
    <t>医疗保障</t>
    <phoneticPr fontId="2" type="noConversion"/>
  </si>
  <si>
    <t>2101101</t>
  </si>
  <si>
    <t>行政单位医疗</t>
    <phoneticPr fontId="2" type="noConversion"/>
  </si>
  <si>
    <t>2101102</t>
  </si>
  <si>
    <t>事业单位医疗</t>
    <phoneticPr fontId="2" type="noConversion"/>
  </si>
  <si>
    <t>2101199</t>
  </si>
  <si>
    <t>其他行政事业单位医疗支出</t>
    <phoneticPr fontId="2" type="noConversion"/>
  </si>
  <si>
    <t>住房保障支出</t>
    <phoneticPr fontId="2" type="noConversion"/>
  </si>
  <si>
    <t>住房改革支出</t>
    <phoneticPr fontId="2" type="noConversion"/>
  </si>
  <si>
    <t>2210201</t>
  </si>
  <si>
    <t>住房公积金</t>
    <phoneticPr fontId="2" type="noConversion"/>
  </si>
  <si>
    <t>医疗卫生与计划生育支出</t>
    <phoneticPr fontId="2" type="noConversion"/>
  </si>
  <si>
    <t>重庆市綦江区残疾人联合会一般公共预算财政拨款基本支出预算表</t>
    <phoneticPr fontId="2" type="noConversion"/>
  </si>
  <si>
    <t xml:space="preserve">  差旅费</t>
  </si>
  <si>
    <t xml:space="preserve">  公务车运行维护费</t>
  </si>
  <si>
    <t xml:space="preserve">  医疗费补助</t>
  </si>
  <si>
    <t xml:space="preserve">  印刷费</t>
    <phoneticPr fontId="2" type="noConversion"/>
  </si>
  <si>
    <t xml:space="preserve">  30204</t>
    <phoneticPr fontId="2" type="noConversion"/>
  </si>
  <si>
    <t xml:space="preserve">  手续费</t>
    <phoneticPr fontId="2" type="noConversion"/>
  </si>
  <si>
    <t xml:space="preserve">  30209</t>
    <phoneticPr fontId="2" type="noConversion"/>
  </si>
  <si>
    <t xml:space="preserve">  物业管理费</t>
    <phoneticPr fontId="2" type="noConversion"/>
  </si>
  <si>
    <t xml:space="preserve">  30226</t>
    <phoneticPr fontId="2" type="noConversion"/>
  </si>
  <si>
    <t xml:space="preserve">  劳务费</t>
    <phoneticPr fontId="2" type="noConversion"/>
  </si>
  <si>
    <t>重庆市綦江区残疾人联合会一般公共预算“三公”经费支出表</t>
    <phoneticPr fontId="2" type="noConversion"/>
  </si>
  <si>
    <t>重庆市綦江区残疾人联合会政府性基金预算支出表</t>
    <phoneticPr fontId="2" type="noConversion"/>
  </si>
  <si>
    <t>社会保障和就业支出</t>
  </si>
  <si>
    <t>医疗卫生与计划生育支出</t>
  </si>
  <si>
    <t>住房保障支出</t>
  </si>
  <si>
    <t>重庆市綦江区残疾人联合会部门收支总表</t>
    <phoneticPr fontId="2" type="noConversion"/>
  </si>
  <si>
    <t>重庆市綦江区残疾人联合会部门收入总表</t>
    <phoneticPr fontId="2" type="noConversion"/>
  </si>
  <si>
    <t>一般公共服务支出</t>
    <phoneticPr fontId="2" type="noConversion"/>
  </si>
  <si>
    <t>事业运行</t>
    <phoneticPr fontId="2" type="noConversion"/>
  </si>
  <si>
    <t>社会保障和就业支出</t>
    <phoneticPr fontId="2" type="noConversion"/>
  </si>
  <si>
    <t>行政事业单位离退休</t>
    <phoneticPr fontId="2" type="noConversion"/>
  </si>
  <si>
    <t>2080505</t>
    <phoneticPr fontId="2" type="noConversion"/>
  </si>
  <si>
    <t>机关事业单位基本养老保险缴费支出</t>
    <phoneticPr fontId="2" type="noConversion"/>
  </si>
  <si>
    <t>2080506</t>
    <phoneticPr fontId="2" type="noConversion"/>
  </si>
  <si>
    <t>机关事业单位职业年金缴费支出</t>
    <phoneticPr fontId="2" type="noConversion"/>
  </si>
  <si>
    <t>2080599</t>
    <phoneticPr fontId="2" type="noConversion"/>
  </si>
  <si>
    <t>其他行政事业单位离退休支出</t>
    <phoneticPr fontId="2" type="noConversion"/>
  </si>
  <si>
    <t>残疾人事业</t>
    <phoneticPr fontId="2" type="noConversion"/>
  </si>
  <si>
    <t>2081101</t>
    <phoneticPr fontId="2" type="noConversion"/>
  </si>
  <si>
    <t>行政运行</t>
    <phoneticPr fontId="2" type="noConversion"/>
  </si>
  <si>
    <t>2081104</t>
    <phoneticPr fontId="2" type="noConversion"/>
  </si>
  <si>
    <t>残疾人康复</t>
    <phoneticPr fontId="2" type="noConversion"/>
  </si>
  <si>
    <t>2081105</t>
    <phoneticPr fontId="2" type="noConversion"/>
  </si>
  <si>
    <t>残疾人就业和扶贫</t>
    <phoneticPr fontId="2" type="noConversion"/>
  </si>
  <si>
    <t>2081199</t>
    <phoneticPr fontId="2" type="noConversion"/>
  </si>
  <si>
    <t>其他残疾人事业支出</t>
    <phoneticPr fontId="2" type="noConversion"/>
  </si>
  <si>
    <t>医疗卫生与计划生育支出</t>
    <phoneticPr fontId="2" type="noConversion"/>
  </si>
  <si>
    <t>医疗保障</t>
    <phoneticPr fontId="2" type="noConversion"/>
  </si>
  <si>
    <t>2101101</t>
    <phoneticPr fontId="2" type="noConversion"/>
  </si>
  <si>
    <t>行政单位医疗</t>
    <phoneticPr fontId="2" type="noConversion"/>
  </si>
  <si>
    <t>2101102</t>
    <phoneticPr fontId="2" type="noConversion"/>
  </si>
  <si>
    <t>事业单位医疗</t>
    <phoneticPr fontId="2" type="noConversion"/>
  </si>
  <si>
    <t>2101199</t>
    <phoneticPr fontId="2" type="noConversion"/>
  </si>
  <si>
    <t>其他行政事业单位医疗支出</t>
    <phoneticPr fontId="2" type="noConversion"/>
  </si>
  <si>
    <t>住房保障支出</t>
    <phoneticPr fontId="2" type="noConversion"/>
  </si>
  <si>
    <t>住房改革支出</t>
    <phoneticPr fontId="2" type="noConversion"/>
  </si>
  <si>
    <t>2210201</t>
    <phoneticPr fontId="2" type="noConversion"/>
  </si>
  <si>
    <t>住房公积金</t>
    <phoneticPr fontId="2" type="noConversion"/>
  </si>
  <si>
    <t>合    计</t>
    <phoneticPr fontId="2" type="noConversion"/>
  </si>
  <si>
    <t>重庆市綦江区残疾人联合会部门支出总表</t>
    <phoneticPr fontId="2" type="noConversion"/>
  </si>
  <si>
    <t>2012950</t>
    <phoneticPr fontId="2" type="noConversion"/>
  </si>
  <si>
    <t>事业运行</t>
  </si>
  <si>
    <t>机关事业单位基本养老保险缴费支出</t>
  </si>
  <si>
    <t>机关事业单位职业年金缴费支出</t>
  </si>
  <si>
    <t>其他行政事业单位离退休支出</t>
  </si>
  <si>
    <t>行政运行</t>
  </si>
  <si>
    <t>残疾人康复</t>
  </si>
  <si>
    <t>残疾人就业和扶贫</t>
  </si>
  <si>
    <t>其他残疾人事业支出</t>
  </si>
  <si>
    <t>行政单位医疗</t>
  </si>
  <si>
    <t>事业单位医疗</t>
  </si>
  <si>
    <t>其他行政事业单位医疗支出</t>
  </si>
  <si>
    <t>住房公积金</t>
  </si>
  <si>
    <t>重庆市綦江区残疾人联合会政府采购预算明细表</t>
    <phoneticPr fontId="5" type="noConversion"/>
  </si>
  <si>
    <t>做好残疾儿童康复</t>
  </si>
  <si>
    <t>人</t>
  </si>
  <si>
    <t>350</t>
  </si>
  <si>
    <t>做好残疾人危房改造</t>
  </si>
  <si>
    <t>户</t>
  </si>
  <si>
    <t>80</t>
  </si>
  <si>
    <t>为有康复需求的残疾人提供辅助器具、功能训练、精神救助、假肢装配、助听器适配等服务项目</t>
  </si>
  <si>
    <t>6000</t>
  </si>
  <si>
    <t>为有需求的残疾人家庭实施无障碍改造</t>
  </si>
  <si>
    <t>在元旦、春节、全国助残日、国际残疾人日、“七一”、“国庆”等节日对全区困难残疾人进行慰问和帮扶</t>
  </si>
  <si>
    <t>1200</t>
  </si>
  <si>
    <t>解决一户多残家庭发展产业或解决脱贫攻坚中的实际困难</t>
  </si>
  <si>
    <t>200</t>
  </si>
  <si>
    <t>对重度肢体残疾人、精神、智力残疾人进行托养照护</t>
  </si>
  <si>
    <t>对学生进行生活费补助</t>
  </si>
  <si>
    <t>130</t>
  </si>
  <si>
    <t>对残疾人进行信息清理</t>
  </si>
  <si>
    <t>种养殖基地和大户扶持补助经费</t>
  </si>
  <si>
    <t>残疾人享受服务覆盖率</t>
  </si>
  <si>
    <t>资金使用合规性</t>
  </si>
  <si>
    <t>实际工作完成率</t>
  </si>
  <si>
    <t>服务对象满意度</t>
  </si>
  <si>
    <t>10</t>
  </si>
  <si>
    <t>%</t>
  </si>
  <si>
    <t xml:space="preserve">   行政运行</t>
    <phoneticPr fontId="2" type="noConversion"/>
  </si>
  <si>
    <t>人力资源和社会保障管理事务</t>
    <phoneticPr fontId="2" type="noConversion"/>
  </si>
  <si>
    <t>2022年预算数</t>
    <phoneticPr fontId="2" type="noConversion"/>
  </si>
  <si>
    <t>2022年基本支出</t>
    <phoneticPr fontId="2" type="noConversion"/>
  </si>
  <si>
    <t/>
  </si>
  <si>
    <t>其他说明</t>
  </si>
  <si>
    <t>部
门
整
体
绩
效
情
况</t>
  </si>
  <si>
    <t>权重</t>
  </si>
  <si>
    <t>绩效度量单位</t>
  </si>
  <si>
    <t>绩效指标值</t>
  </si>
  <si>
    <t>绩效指标性质</t>
  </si>
  <si>
    <t xml:space="preserve"> 三级指标</t>
  </si>
  <si>
    <t>二级指标</t>
  </si>
  <si>
    <t>一级指标</t>
  </si>
  <si>
    <t>年度绩效指标</t>
  </si>
  <si>
    <t>整体绩效目标</t>
  </si>
  <si>
    <t>单位资金</t>
  </si>
  <si>
    <t>专户资金</t>
  </si>
  <si>
    <t>财政拨款</t>
  </si>
  <si>
    <t>预算支出总额</t>
  </si>
  <si>
    <t>总体资金情况（元）</t>
  </si>
  <si>
    <t>预算部门：</t>
  </si>
  <si>
    <t>（    2022  年度）</t>
  </si>
  <si>
    <t>附件3-10</t>
  </si>
  <si>
    <t>取数时点：</t>
    <phoneticPr fontId="2" type="noConversion"/>
  </si>
  <si>
    <t>重庆市綦江区残疾人联合会整体支出绩效目标表</t>
    <phoneticPr fontId="2" type="noConversion"/>
  </si>
  <si>
    <t>重庆市綦江区残疾人联合会</t>
    <phoneticPr fontId="2" type="noConversion"/>
  </si>
  <si>
    <t>产出指标</t>
  </si>
  <si>
    <t>时效指标</t>
  </si>
  <si>
    <t>2022年完成</t>
  </si>
  <si>
    <t>＝</t>
  </si>
  <si>
    <t>100</t>
  </si>
  <si>
    <t>5</t>
  </si>
  <si>
    <t>履职效能</t>
  </si>
  <si>
    <t>数量指标</t>
  </si>
  <si>
    <t>≥</t>
  </si>
  <si>
    <t>24000</t>
  </si>
  <si>
    <t>800</t>
  </si>
  <si>
    <t>家庭医生签约人数</t>
  </si>
  <si>
    <t>5000</t>
  </si>
  <si>
    <t>完成残疾人之家建设家数</t>
  </si>
  <si>
    <t>1</t>
  </si>
  <si>
    <t>家</t>
  </si>
  <si>
    <t>为残疾人购买意外伤害保险人数</t>
  </si>
  <si>
    <t>10000</t>
  </si>
  <si>
    <t>400</t>
  </si>
  <si>
    <t>人/次</t>
  </si>
  <si>
    <t>40</t>
  </si>
  <si>
    <t>质量指标</t>
  </si>
  <si>
    <t>严重精神病救助补助金额</t>
  </si>
  <si>
    <t>1000000</t>
  </si>
  <si>
    <t>元</t>
  </si>
  <si>
    <t>社会效应</t>
  </si>
  <si>
    <t>社会效益</t>
  </si>
  <si>
    <t>90</t>
  </si>
  <si>
    <t>社会对残联工作认可度</t>
  </si>
  <si>
    <t>管理效率</t>
  </si>
  <si>
    <t>数量指标</t>
    <phoneticPr fontId="2" type="noConversion"/>
  </si>
  <si>
    <t>密切联系残疾人，了解残疾人需求，为残疾人服务，鼓励残疾人自尊、自信、自强、自立，为社会主义建设贡献力量。调查掌握残疾人状况，向政府提出决策建议，协助政府研究、制定、实施残疾人事业的法规、政策、计划，对有关业务区域进行指导管理。承担区委、区政府交办的其它工作。宣传贯彻《中华人民共和国残疾人保障法》等各项法律法规，维护残疾人的合法权益；团结、教育残疾人遵守法律，履行应尽的义务。开展残疾人康复、教育、扶贫、劳动就业、维权、文体艺术、社会保障和残疾预防等工作，为残疾人争取各种优惠政策，促进残疾人“平等、参与、共享”。推动按比例安排残疾人就业，对安排残疾人就业未达到法定比例的各用人单位，依法征收残疾人就业保障金。根据国家制定的残疾评定标准核发本区域的《中华人民共和国残疾人证》。宣传促进残疾人事业发展，动员社会尊重、理解、关心、帮助残疾人。管理和指导各类残疾人专门协会。</t>
    <phoneticPr fontId="2" type="noConversion"/>
  </si>
  <si>
    <t>绩效目标表</t>
  </si>
  <si>
    <t>单位信息：</t>
  </si>
  <si>
    <t>510001-重庆市綦江区残疾人联合会（本级）</t>
  </si>
  <si>
    <t>预算项目：</t>
  </si>
  <si>
    <t>50011021T000000049394-农村贫困残疾人危房改造经费</t>
  </si>
  <si>
    <t>职能职责与活动：</t>
  </si>
  <si>
    <t>09-农村贫困残疾人危房改造经费</t>
  </si>
  <si>
    <t>主管部门：</t>
  </si>
  <si>
    <t>510-重庆市綦江区残疾人联合会</t>
  </si>
  <si>
    <t>项目经办人：</t>
  </si>
  <si>
    <t>尹健</t>
    <phoneticPr fontId="2" type="noConversion"/>
  </si>
  <si>
    <t>项目总额：</t>
  </si>
  <si>
    <t>60.00</t>
  </si>
  <si>
    <t>万元</t>
  </si>
  <si>
    <t>预算执行率权重：</t>
  </si>
  <si>
    <t>项目经办人电话：</t>
  </si>
  <si>
    <t>023-61270579</t>
    <phoneticPr fontId="2" type="noConversion"/>
  </si>
  <si>
    <t>其中:   财政资金：</t>
  </si>
  <si>
    <t>年度目标：</t>
  </si>
  <si>
    <t>　切实消除安全隐患，保障农村贫困残疾人的基本居住安全。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</si>
  <si>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</si>
  <si>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</si>
  <si>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</si>
  <si>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</si>
  <si>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</si>
  <si>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</si>
  <si>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</si>
  <si>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</si>
  <si>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</si>
  <si>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</si>
  <si>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</si>
  <si>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</si>
  <si>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</si>
  <si>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危房改造户数</t>
  </si>
  <si>
    <t>20</t>
  </si>
  <si>
    <t>正向指标</t>
  </si>
  <si>
    <t>2021年度内完成目标任务</t>
  </si>
  <si>
    <t>成本指标</t>
  </si>
  <si>
    <t>每户改造补助标准元</t>
  </si>
  <si>
    <t>15000</t>
  </si>
  <si>
    <t>效益指标</t>
  </si>
  <si>
    <t>可持续影响指标</t>
  </si>
  <si>
    <t>社会对残疾人危房改造认可度</t>
  </si>
  <si>
    <t>社会效益指标</t>
  </si>
  <si>
    <t>保障贫困残疾人住房安全</t>
  </si>
  <si>
    <t>满意度指标</t>
  </si>
  <si>
    <t>服务对象满意度指标</t>
  </si>
  <si>
    <t>50011021T000000046535-残疾人维稳和信访维权专项经费</t>
  </si>
  <si>
    <t>01-残疾人维稳和信访维权专项经费</t>
  </si>
  <si>
    <t>15.00</t>
  </si>
  <si>
    <t>　保障残疾人合法权益；引导残疾人群体遵纪守法；确保残疾人群体安宁稳定。</t>
  </si>
  <si>
    <t>法律培训投入成本/场次</t>
  </si>
  <si>
    <t>30000</t>
  </si>
  <si>
    <t>维权成功率</t>
  </si>
  <si>
    <t>帮助残疾人维权次数</t>
  </si>
  <si>
    <t>次</t>
  </si>
  <si>
    <t>聘请法律顾问投入资金</t>
  </si>
  <si>
    <t>20000</t>
  </si>
  <si>
    <t>残疾人法律培训次数</t>
  </si>
  <si>
    <t>4</t>
  </si>
  <si>
    <t>残疾人相关法律培训人员知晓率</t>
  </si>
  <si>
    <t>惠及人数</t>
  </si>
  <si>
    <t>95</t>
  </si>
  <si>
    <t>50011021T000000049393-特殊教育经费</t>
  </si>
  <si>
    <t>08-特殊教育经费</t>
  </si>
  <si>
    <t>51.60</t>
  </si>
  <si>
    <t>　保障特殊学校130名残疾学生开展劳动技能教育和职业技能教育，提供在校就读期间的生活补助。</t>
  </si>
  <si>
    <t>生活补助人数</t>
  </si>
  <si>
    <t>技能教育开班率</t>
  </si>
  <si>
    <t>人均每年补助金额</t>
  </si>
  <si>
    <t>3200</t>
  </si>
  <si>
    <t>技能教育培训补助金额</t>
  </si>
  <si>
    <t>50000</t>
  </si>
  <si>
    <t>技能培训人员合格率</t>
  </si>
  <si>
    <t>惠及家庭</t>
  </si>
  <si>
    <t>50011021T000000049380-残疾人文化体育运动专项经费</t>
  </si>
  <si>
    <t>03-残疾人文化体育运动专项经费</t>
  </si>
  <si>
    <t>18.00</t>
  </si>
  <si>
    <t>　丰富残疾人文化体育生活，完成市残联文化体育工作考核要求。</t>
  </si>
  <si>
    <t>残疾人体育竞技比赛参与人数</t>
  </si>
  <si>
    <t>老百姓对残疾人文化体育宣传工作知晓率</t>
  </si>
  <si>
    <t>残疾人节日活动次数</t>
  </si>
  <si>
    <t>残疾人文化体育宣传次数</t>
  </si>
  <si>
    <t>社会对残疾人体育竞技比赛结果满意度</t>
  </si>
  <si>
    <t>社会对残疾人体育竞技比赛认可度</t>
  </si>
  <si>
    <t>残疾人对组织参加体育竞技比赛的满意度</t>
  </si>
  <si>
    <t>50011021T000000049385-严重精神病患者救助基金</t>
  </si>
  <si>
    <t>06-严重精神病患者救助基金</t>
  </si>
  <si>
    <t>100.00</t>
  </si>
  <si>
    <t>　为严重精神障碍患者服药、住院费用进行补助，减轻患者家庭经济负担，维护社会稳定。</t>
  </si>
  <si>
    <t>平均每人投入资金元/人/年</t>
  </si>
  <si>
    <t>3400</t>
  </si>
  <si>
    <t>精神病患者补助人数</t>
  </si>
  <si>
    <t>300</t>
  </si>
  <si>
    <t>30</t>
  </si>
  <si>
    <t>控制病情，维护家庭稳定</t>
  </si>
  <si>
    <t>精神病患者康复有效率</t>
  </si>
  <si>
    <t>50011021T000000049392-残疾人临时救助、托养等专项经费</t>
  </si>
  <si>
    <t>06-残疾人临时救助、托养等专项经费</t>
  </si>
  <si>
    <t>94.00</t>
  </si>
  <si>
    <t>项目经费主要用于重度肢体残疾人、精神、智力残疾人的托养照护补贴费用。居家托养补贴820个残疾人，人均补贴600元/年，小计49.2万元，托养机构开展寄宿制托养照护70人，人均补贴机构3600元/年，小计25.2万元，托养机构开展日间照料托养照护130人，人均补助机构1500元/年，小计19.5万元，合计94万元。</t>
  </si>
  <si>
    <t>居家服务人数</t>
  </si>
  <si>
    <t>820</t>
  </si>
  <si>
    <t>日间照料服务人数</t>
  </si>
  <si>
    <t>寄宿制服务人数</t>
  </si>
  <si>
    <t>70</t>
  </si>
  <si>
    <t>残疾人对项目认可度</t>
  </si>
  <si>
    <t>完成市级目标任务</t>
  </si>
  <si>
    <t>50011021T000000049395-种养殖基地和大户扶持补助经费</t>
  </si>
  <si>
    <t>10-种养殖基地和大户扶持补助经费</t>
  </si>
  <si>
    <t>50.00</t>
  </si>
  <si>
    <t>　完成2021年扶持发展2家种养殖扶贫基地，发展壮大种养殖大户10户。</t>
  </si>
  <si>
    <t>种养殖扶贫基地数量</t>
  </si>
  <si>
    <t>2</t>
  </si>
  <si>
    <t>个</t>
  </si>
  <si>
    <t>扶持发展壮大种养殖大户户数</t>
  </si>
  <si>
    <t>扶持发展壮大种养殖大户每户补助元</t>
  </si>
  <si>
    <t>种养殖扶贫基地每家补助资金元</t>
  </si>
  <si>
    <t>100000</t>
  </si>
  <si>
    <t>社会对种养殖基地建设的认可度</t>
  </si>
  <si>
    <t>带动周边残疾人产业发展</t>
  </si>
  <si>
    <t>50011021T000000049386-残疾人福利基金会綦江区办事处专项经费</t>
  </si>
  <si>
    <t>01-残疾人福利基金会綦江区办事处专项经费</t>
  </si>
  <si>
    <t>尹健</t>
  </si>
  <si>
    <t>4.00</t>
  </si>
  <si>
    <t>61270579</t>
  </si>
  <si>
    <t>　保障重庆市福利基金会綦江办事处办公等日常运转，发展残疾人社会福利和慈善事业，管理和使用好本级收入10%的福利彩票公益金和5%的体育彩票公益金，专项用于残疾人事业。</t>
  </si>
  <si>
    <t>保障福利基金会工作顺利开展</t>
  </si>
  <si>
    <t>为职工办公提供保障</t>
  </si>
  <si>
    <t>募捐资金额度</t>
  </si>
  <si>
    <t>机构发挥作用有效率</t>
  </si>
  <si>
    <t>50011022T000000096492-换届选举工作经费</t>
  </si>
  <si>
    <t>09-换届选举工作经费</t>
  </si>
  <si>
    <t>10.00</t>
  </si>
  <si>
    <t>保障当年换届工作顺利完成。</t>
  </si>
  <si>
    <t>调研换届工作人次</t>
  </si>
  <si>
    <t>人次</t>
  </si>
  <si>
    <t>对换届相关人员培训次数</t>
  </si>
  <si>
    <t>换届工作参会人数</t>
  </si>
  <si>
    <t>换届工作相关人员培训人次</t>
  </si>
  <si>
    <t>相关人员对换届工作知晓率</t>
  </si>
  <si>
    <t>社会对换届选举的认可度</t>
  </si>
  <si>
    <t>参会人员对换届工作的满意度</t>
  </si>
  <si>
    <t>50011021T000000049390-残疾人辅助性就业机构扶持补助经费</t>
  </si>
  <si>
    <t>04-残疾人辅助性就业机构扶持补助经费</t>
  </si>
  <si>
    <t>5.00</t>
  </si>
  <si>
    <t>扶持残疾人辅助性就业机构，帮助残疾人实现就业，机构建设补助2万元，安置30名以上残疾人就业，每人每年补助0.54万元，计16.2万元，共计18万元。</t>
  </si>
  <si>
    <t>创建残疾人辅助性就业机构补助经费</t>
  </si>
  <si>
    <t>15</t>
  </si>
  <si>
    <t>安置残疾人就业人数</t>
  </si>
  <si>
    <t>25</t>
  </si>
  <si>
    <t>安置残疾人就业每人补助</t>
  </si>
  <si>
    <t>0.54</t>
  </si>
  <si>
    <t>1.54</t>
  </si>
  <si>
    <t>辅助性就业机构所数</t>
  </si>
  <si>
    <t>所</t>
  </si>
  <si>
    <t>解决残疾人就业</t>
  </si>
  <si>
    <t>残疾人辅助性就业机构中就业率</t>
  </si>
  <si>
    <t>9</t>
  </si>
  <si>
    <t>50011021T000000049398-残疾人组织机构系统建设经费</t>
  </si>
  <si>
    <t>01-残疾人组织机构系统建设经费</t>
  </si>
  <si>
    <t>　助力5名贫困视力残疾人学习技能、脱贫增收。扶持6家盲人按摩机构，加强对盲人按摩行业的管理，稳定和促进盲人就业，鼓励社会力量创办按摩机构吸纳盲人就业；规范五个协会管理，提高服务水平。</t>
  </si>
  <si>
    <t>盲人机构规范化建设</t>
  </si>
  <si>
    <t>3600</t>
  </si>
  <si>
    <t>按摩机构安置按摩师扶持元/人/年</t>
  </si>
  <si>
    <t>保障协会运行个数</t>
  </si>
  <si>
    <t>2021年完成任务</t>
  </si>
  <si>
    <t>残疾人就创业扶持</t>
  </si>
  <si>
    <t>盲人按摩机构扶持个数</t>
  </si>
  <si>
    <t>6</t>
  </si>
  <si>
    <t>50011021T000000049387-“一户多残”贫困家庭帮扶经费</t>
  </si>
  <si>
    <t>01-“一户多残”贫困家庭帮扶经费</t>
  </si>
  <si>
    <t>48.00</t>
  </si>
  <si>
    <t>　解决160户一户多残家庭发展产业或解决脱贫攻坚中的实际困难。</t>
  </si>
  <si>
    <t>帮扶户数</t>
  </si>
  <si>
    <t>≤</t>
  </si>
  <si>
    <t>160</t>
  </si>
  <si>
    <t>帮扶标准</t>
  </si>
  <si>
    <t>3000</t>
  </si>
  <si>
    <t>一户多残家庭脱贫率</t>
  </si>
  <si>
    <t>特殊困难残疾人家庭帮扶</t>
  </si>
  <si>
    <t>50011022T000000096441-残疾人第三代残疾证换发经费</t>
  </si>
  <si>
    <t>01-第三代残疾人证换发工作</t>
  </si>
  <si>
    <t>顺利完成三代证制作换发，完成持证公职人员残疾重新评定</t>
  </si>
  <si>
    <t>完成三代证卡制作数量</t>
  </si>
  <si>
    <t>2000</t>
  </si>
  <si>
    <t>张</t>
  </si>
  <si>
    <t>完成持证公职人员重新评定人数</t>
  </si>
  <si>
    <t>提高社会对残疾人证认知度</t>
  </si>
  <si>
    <t>残疾人证作用发挥有效率</t>
  </si>
  <si>
    <t>50011021T000000049389-残疾人大学生资助</t>
  </si>
  <si>
    <t>03-残疾人大学生资助</t>
  </si>
  <si>
    <t>7.00</t>
  </si>
  <si>
    <t>　保障贫困残疾大学生接受高等教育的权利，确保贫困残疾大学生能够进入大学顺利完成学业。</t>
  </si>
  <si>
    <t xml:space="preserve"> 生活救助费用元/人/年</t>
  </si>
  <si>
    <t>入学救助人数</t>
  </si>
  <si>
    <t xml:space="preserve"> 生活救助人数</t>
  </si>
  <si>
    <t>入学救助费用元/人</t>
  </si>
  <si>
    <t>保障贫困残疾人大学生就学</t>
  </si>
  <si>
    <t>残疾人大学生对社会认可度</t>
  </si>
  <si>
    <t>服务满意度</t>
  </si>
  <si>
    <t>50011021T000000046570-残疾人家庭医生签约服务专项经费</t>
  </si>
  <si>
    <t>01-残疾人家庭医生签约服务专项经费</t>
  </si>
  <si>
    <t>　签约团队为残疾人提供公共卫生及签约服务，为80%以上有康复需求的残疾人提供康复医疗服务。</t>
  </si>
  <si>
    <t>签约服务人数</t>
  </si>
  <si>
    <t>5600</t>
  </si>
  <si>
    <t>区级人均投入资金元/人</t>
  </si>
  <si>
    <t>60</t>
  </si>
  <si>
    <t>有康复需求的残疾人签约服务比例</t>
  </si>
  <si>
    <t>提高残疾人康复服务率</t>
  </si>
  <si>
    <t>50011021T000000049382-康复站室建设经费</t>
  </si>
  <si>
    <t>04-康复站室建设经费</t>
  </si>
  <si>
    <t>9.00</t>
  </si>
  <si>
    <t>　完成3个康复示范社区建设，就近就便为残疾人提供康复训练。</t>
  </si>
  <si>
    <t>康复服务示范社区个数</t>
  </si>
  <si>
    <t>3</t>
  </si>
  <si>
    <t>示范社区元/个/年</t>
  </si>
  <si>
    <t>康复站室使用率</t>
  </si>
  <si>
    <t>满足残疾人就近就便康复需求</t>
  </si>
  <si>
    <t>50011021T000000049388-残疾儿童康复治疗救助基金</t>
  </si>
  <si>
    <t>02-残疾儿童康复治疗救助基金</t>
  </si>
  <si>
    <t>300.00</t>
  </si>
  <si>
    <t>对脑瘫、智残、自闭症、听力言语、视力残疾儿童进行康复救助，帮助恢复身体功能，提高生活质量。</t>
  </si>
  <si>
    <t>残疾儿童康复人次</t>
  </si>
  <si>
    <t>康复人均投入人均金额</t>
  </si>
  <si>
    <t>减轻残疾儿童经济家庭负担</t>
  </si>
  <si>
    <t>残疾儿童康复有效率</t>
  </si>
  <si>
    <t>50011021T000000049391-残疾人节日慰问经费</t>
  </si>
  <si>
    <t>05-残疾人节日慰问经费</t>
  </si>
  <si>
    <t>35.00</t>
  </si>
  <si>
    <t>　让困难残疾人充分感受到党和政府的关怀温暖。</t>
  </si>
  <si>
    <t>全国助残日慰问人数</t>
  </si>
  <si>
    <t>国际残疾人日、国庆等慰问人数</t>
  </si>
  <si>
    <t>元旦、春节慰问人数</t>
  </si>
  <si>
    <t>700</t>
  </si>
  <si>
    <t>可持续发展指标</t>
  </si>
  <si>
    <t>慰问残疾人覆盖率</t>
  </si>
  <si>
    <t>社会对慰问残疾人工作认可度</t>
  </si>
  <si>
    <t>残疾人对慰问满意度</t>
  </si>
  <si>
    <t>50011021T000000049397-残疾人动态更新专项经费</t>
  </si>
  <si>
    <t>01-残疾人动态更新专项经费</t>
  </si>
  <si>
    <t>　包括资料费、培训经费、宣传经费、信息采集员补贴（交通、通信、误餐费等）、信息技术服务经费等。</t>
  </si>
  <si>
    <t>在预算金额内完成任务</t>
  </si>
  <si>
    <t>残疾人基本服务状况和需求信息数据动态更新人数</t>
  </si>
  <si>
    <t>对残疾人精准服务覆盖率</t>
  </si>
  <si>
    <t>为残疾人提供精准服务</t>
  </si>
  <si>
    <t>50011021T000000049384-农村残疾人实用技术培训</t>
  </si>
  <si>
    <t>05-农村残疾人实用技术培训</t>
  </si>
  <si>
    <t>　帮助410名残疾人接受农村实用技术培训和技能培训，切实提高自我发展和增收能力。</t>
  </si>
  <si>
    <t>2022年度内完成目标任务</t>
  </si>
  <si>
    <t>培训人数</t>
  </si>
  <si>
    <t>410</t>
  </si>
  <si>
    <t>农村平均每人投入资金</t>
  </si>
  <si>
    <t>500</t>
  </si>
  <si>
    <t>城镇平均每人投入资金</t>
  </si>
  <si>
    <t>4500</t>
  </si>
  <si>
    <t>掌握培训的技能</t>
  </si>
  <si>
    <t>让残疾人了解种养业知识、掌握技能</t>
  </si>
  <si>
    <t>50011021T000000049378-残疾人精准康复经费</t>
  </si>
  <si>
    <t>02-残疾人精准康复经费</t>
  </si>
  <si>
    <t>为有康复需求的残疾人提供辅助器具、功能训练、精神救助、假肢装配、助听器适配等服务项目。</t>
  </si>
  <si>
    <t xml:space="preserve">精准康复服务人数   </t>
  </si>
  <si>
    <t>1220</t>
  </si>
  <si>
    <t>辅具适配率</t>
  </si>
  <si>
    <t>人均服务费用</t>
  </si>
  <si>
    <t>1000</t>
  </si>
  <si>
    <t>精准康复服务率</t>
  </si>
  <si>
    <t>有需求的残疾人得到康复服务</t>
  </si>
  <si>
    <t xml:space="preserve"> 服务对象满意度</t>
  </si>
  <si>
    <t>50011022T000000140968-运转性项目-独立运行补丁</t>
  </si>
  <si>
    <t>02-运转性项目</t>
  </si>
  <si>
    <t>保障独立办公单位及系统主管部门正常运转。</t>
  </si>
  <si>
    <t>保障正常单位运转个数</t>
  </si>
  <si>
    <t>保障职工正常办公人数</t>
  </si>
  <si>
    <t>保障职工为残疾人服务覆盖率</t>
  </si>
  <si>
    <t>85</t>
  </si>
  <si>
    <t>职工对办公环境硬件实施满意度</t>
  </si>
  <si>
    <t>5.50</t>
  </si>
  <si>
    <t>保障单位正常运转个数</t>
  </si>
  <si>
    <t>保障为残疾人服务机构正常运转个数</t>
  </si>
  <si>
    <t>50011021T000000049401-残疾人无障碍设施改造经费</t>
  </si>
  <si>
    <t>07-残疾人无障碍设施改造经费</t>
  </si>
  <si>
    <t xml:space="preserve">　实施约400户残疾人家庭无障碍改造项目，帮助贫困残疾人家庭进行人性化和个性化的改造，消除减少残疾人居家生活障碍，促进残疾人生活共奔小康，营造良好的扶残助残氛围和无障碍环境，改造残疾人家庭满意度达100%										
</t>
  </si>
  <si>
    <t>残疾人家庭无障碍改造户数</t>
  </si>
  <si>
    <t>无障碍改造安排户均资金</t>
  </si>
  <si>
    <t>3100</t>
  </si>
  <si>
    <t>改造残疾人家庭的满意度</t>
  </si>
  <si>
    <t>残疾人对无障碍实施认可度</t>
  </si>
  <si>
    <t>50011022T000000085430-运转性项目-人员补丁</t>
  </si>
  <si>
    <t>保障残疾人服务机构正常运转，提高残疾人对服务机构满意度。</t>
  </si>
  <si>
    <t>残疾人对机构服务满意度</t>
  </si>
  <si>
    <t>‰</t>
  </si>
  <si>
    <t>完成时间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</si>
</sst>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;;"/>
    <numFmt numFmtId="177" formatCode="#,##0.00_ "/>
    <numFmt numFmtId="178" formatCode="#,##0.00_);[Red]\(#,##0.00\)"/>
    <numFmt numFmtId="179" formatCode="0.00_);[Red]\(0.00\)"/>
  </numFmts>
  <fonts count="36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sz val="10"/>
      <name val="Arial"/>
      <family val="2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1"/>
      <color indexed="10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family val="2"/>
      <charset val="1"/>
      <scheme val="minor"/>
    </font>
    <font>
      <sz val="9"/>
      <name val="微软雅黑"/>
      <family val="2"/>
      <charset val="134"/>
    </font>
    <font>
      <b/>
      <sz val="15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5F7FA"/>
        <bgColor rgb="FFF5F7FA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31" fillId="0" borderId="0">
      <alignment vertical="center"/>
    </xf>
  </cellStyleXfs>
  <cellXfs count="26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49" fontId="9" fillId="0" borderId="2" xfId="2" applyNumberFormat="1" applyFont="1" applyFill="1" applyBorder="1" applyAlignment="1" applyProtection="1">
      <alignment vertical="center"/>
    </xf>
    <xf numFmtId="0" fontId="5" fillId="0" borderId="0" xfId="2" applyFill="1"/>
    <xf numFmtId="0" fontId="11" fillId="0" borderId="0" xfId="2" applyNumberFormat="1" applyFont="1" applyFill="1" applyAlignment="1" applyProtection="1">
      <alignment horizontal="centerContinuous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10" xfId="2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 applyProtection="1">
      <alignment vertical="center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176" fontId="9" fillId="0" borderId="10" xfId="2" applyNumberFormat="1" applyFont="1" applyFill="1" applyBorder="1" applyAlignment="1" applyProtection="1">
      <alignment vertical="center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3"/>
    <xf numFmtId="0" fontId="17" fillId="0" borderId="0" xfId="3" applyAlignment="1">
      <alignment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0" fontId="5" fillId="0" borderId="7" xfId="1" applyBorder="1" applyAlignment="1">
      <alignment horizontal="center" wrapText="1"/>
    </xf>
    <xf numFmtId="0" fontId="5" fillId="0" borderId="0" xfId="1" applyAlignment="1">
      <alignment horizontal="center" wrapText="1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left" vertical="center"/>
    </xf>
    <xf numFmtId="0" fontId="9" fillId="0" borderId="9" xfId="2" applyNumberFormat="1" applyFont="1" applyFill="1" applyBorder="1" applyAlignment="1" applyProtection="1">
      <alignment horizontal="left" vertical="center"/>
    </xf>
    <xf numFmtId="0" fontId="9" fillId="0" borderId="2" xfId="2" applyNumberFormat="1" applyFont="1" applyFill="1" applyBorder="1" applyAlignment="1" applyProtection="1">
      <alignment horizontal="left" vertical="center" indent="1"/>
    </xf>
    <xf numFmtId="0" fontId="9" fillId="0" borderId="9" xfId="2" applyNumberFormat="1" applyFont="1" applyFill="1" applyBorder="1" applyAlignment="1" applyProtection="1">
      <alignment horizontal="left" vertical="center" indent="1"/>
    </xf>
    <xf numFmtId="0" fontId="9" fillId="0" borderId="2" xfId="2" applyNumberFormat="1" applyFont="1" applyFill="1" applyBorder="1" applyAlignment="1" applyProtection="1">
      <alignment horizontal="left" vertical="center" indent="2"/>
    </xf>
    <xf numFmtId="0" fontId="9" fillId="0" borderId="9" xfId="2" applyNumberFormat="1" applyFont="1" applyFill="1" applyBorder="1" applyAlignment="1" applyProtection="1">
      <alignment horizontal="left" vertical="center" indent="2"/>
    </xf>
    <xf numFmtId="177" fontId="9" fillId="0" borderId="1" xfId="2" applyNumberFormat="1" applyFont="1" applyFill="1" applyBorder="1" applyAlignment="1" applyProtection="1">
      <alignment horizontal="center" vertical="center"/>
    </xf>
    <xf numFmtId="0" fontId="5" fillId="0" borderId="0" xfId="2" applyAlignment="1">
      <alignment horizontal="center"/>
    </xf>
    <xf numFmtId="0" fontId="11" fillId="0" borderId="0" xfId="2" applyNumberFormat="1" applyFont="1" applyFill="1" applyAlignment="1" applyProtection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/>
    </xf>
    <xf numFmtId="4" fontId="9" fillId="0" borderId="1" xfId="2" applyNumberFormat="1" applyFont="1" applyFill="1" applyBorder="1" applyAlignment="1" applyProtection="1">
      <alignment horizontal="center"/>
    </xf>
    <xf numFmtId="4" fontId="9" fillId="0" borderId="4" xfId="2" applyNumberFormat="1" applyFont="1" applyFill="1" applyBorder="1" applyAlignment="1" applyProtection="1">
      <alignment horizontal="center"/>
    </xf>
    <xf numFmtId="4" fontId="9" fillId="0" borderId="4" xfId="2" applyNumberFormat="1" applyFont="1" applyFill="1" applyBorder="1" applyAlignment="1" applyProtection="1">
      <alignment horizontal="center" vertical="center" wrapText="1"/>
    </xf>
    <xf numFmtId="4" fontId="9" fillId="0" borderId="6" xfId="2" applyNumberFormat="1" applyFont="1" applyFill="1" applyBorder="1" applyAlignment="1" applyProtection="1">
      <alignment horizontal="center" vertical="center" wrapText="1"/>
    </xf>
    <xf numFmtId="4" fontId="9" fillId="0" borderId="8" xfId="2" applyNumberFormat="1" applyFont="1" applyFill="1" applyBorder="1" applyAlignment="1" applyProtection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0" borderId="0" xfId="2" applyFont="1" applyFill="1" applyAlignment="1">
      <alignment horizontal="center" vertical="center"/>
    </xf>
    <xf numFmtId="4" fontId="9" fillId="0" borderId="6" xfId="2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left" vertical="center" indent="2"/>
    </xf>
    <xf numFmtId="176" fontId="9" fillId="0" borderId="1" xfId="2" applyNumberFormat="1" applyFont="1" applyFill="1" applyBorder="1" applyAlignment="1" applyProtection="1">
      <alignment horizontal="left" vertical="center" indent="2"/>
    </xf>
    <xf numFmtId="178" fontId="9" fillId="0" borderId="1" xfId="2" applyNumberFormat="1" applyFont="1" applyFill="1" applyBorder="1" applyAlignment="1" applyProtection="1">
      <alignment horizontal="center" vertical="center" wrapText="1"/>
    </xf>
    <xf numFmtId="178" fontId="9" fillId="0" borderId="1" xfId="2" applyNumberFormat="1" applyFont="1" applyBorder="1" applyAlignment="1">
      <alignment horizontal="center"/>
    </xf>
    <xf numFmtId="178" fontId="9" fillId="0" borderId="1" xfId="2" applyNumberFormat="1" applyFont="1" applyFill="1" applyBorder="1" applyAlignment="1">
      <alignment horizontal="center"/>
    </xf>
    <xf numFmtId="178" fontId="9" fillId="0" borderId="1" xfId="2" applyNumberFormat="1" applyFont="1" applyFill="1" applyBorder="1" applyAlignment="1" applyProtection="1">
      <alignment horizontal="center" vertical="center"/>
    </xf>
    <xf numFmtId="0" fontId="5" fillId="0" borderId="1" xfId="2" applyFill="1" applyBorder="1"/>
    <xf numFmtId="0" fontId="5" fillId="0" borderId="1" xfId="2" applyBorder="1"/>
    <xf numFmtId="49" fontId="9" fillId="0" borderId="1" xfId="2" applyNumberFormat="1" applyFont="1" applyFill="1" applyBorder="1" applyAlignment="1" applyProtection="1">
      <alignment horizontal="left" vertical="center" indent="2"/>
    </xf>
    <xf numFmtId="0" fontId="9" fillId="0" borderId="1" xfId="2" applyFont="1" applyFill="1" applyBorder="1" applyAlignment="1">
      <alignment horizontal="left" indent="2"/>
    </xf>
    <xf numFmtId="0" fontId="9" fillId="0" borderId="1" xfId="2" applyFont="1" applyBorder="1" applyAlignment="1">
      <alignment horizontal="left" indent="2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>
      <alignment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0" fontId="5" fillId="0" borderId="6" xfId="2" applyFill="1" applyBorder="1"/>
    <xf numFmtId="0" fontId="5" fillId="0" borderId="6" xfId="2" applyBorder="1"/>
    <xf numFmtId="0" fontId="21" fillId="0" borderId="0" xfId="4"/>
    <xf numFmtId="0" fontId="21" fillId="0" borderId="0" xfId="4" applyAlignment="1">
      <alignment vertical="center"/>
    </xf>
    <xf numFmtId="0" fontId="23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179" fontId="25" fillId="0" borderId="1" xfId="3" applyNumberFormat="1" applyFont="1" applyBorder="1" applyAlignment="1">
      <alignment horizontal="right" vertical="center" wrapText="1"/>
    </xf>
    <xf numFmtId="0" fontId="26" fillId="0" borderId="1" xfId="3" applyFont="1" applyBorder="1" applyAlignment="1">
      <alignment horizontal="center" vertical="center" wrapText="1"/>
    </xf>
    <xf numFmtId="0" fontId="21" fillId="0" borderId="0" xfId="4" applyBorder="1" applyAlignment="1">
      <alignment vertical="center"/>
    </xf>
    <xf numFmtId="0" fontId="27" fillId="3" borderId="1" xfId="4" applyFont="1" applyFill="1" applyBorder="1" applyAlignment="1">
      <alignment vertical="center" wrapText="1"/>
    </xf>
    <xf numFmtId="0" fontId="22" fillId="3" borderId="1" xfId="4" applyFont="1" applyFill="1" applyBorder="1" applyAlignment="1">
      <alignment vertical="center" wrapText="1"/>
    </xf>
    <xf numFmtId="0" fontId="23" fillId="3" borderId="1" xfId="4" applyFont="1" applyFill="1" applyBorder="1" applyAlignment="1">
      <alignment vertical="center" wrapText="1"/>
    </xf>
    <xf numFmtId="0" fontId="21" fillId="0" borderId="1" xfId="4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vertical="center" wrapText="1"/>
    </xf>
    <xf numFmtId="0" fontId="32" fillId="0" borderId="14" xfId="5" applyFont="1" applyBorder="1" applyAlignment="1">
      <alignment vertical="center" wrapText="1"/>
    </xf>
    <xf numFmtId="0" fontId="32" fillId="0" borderId="0" xfId="5" applyFont="1" applyBorder="1" applyAlignment="1">
      <alignment vertical="center" wrapText="1"/>
    </xf>
    <xf numFmtId="0" fontId="32" fillId="0" borderId="15" xfId="5" applyFont="1" applyBorder="1" applyAlignment="1">
      <alignment vertical="center" wrapText="1"/>
    </xf>
    <xf numFmtId="0" fontId="31" fillId="0" borderId="0" xfId="5">
      <alignment vertical="center"/>
    </xf>
    <xf numFmtId="0" fontId="32" fillId="0" borderId="16" xfId="5" applyFont="1" applyBorder="1" applyAlignment="1">
      <alignment vertical="center" wrapText="1"/>
    </xf>
    <xf numFmtId="0" fontId="34" fillId="0" borderId="1" xfId="5" applyFont="1" applyBorder="1" applyAlignment="1">
      <alignment horizontal="left" vertical="center" wrapText="1"/>
    </xf>
    <xf numFmtId="0" fontId="34" fillId="0" borderId="1" xfId="5" applyFont="1" applyBorder="1" applyAlignment="1">
      <alignment horizontal="left" vertical="center" wrapText="1"/>
    </xf>
    <xf numFmtId="0" fontId="34" fillId="0" borderId="1" xfId="5" applyFont="1" applyBorder="1" applyAlignment="1">
      <alignment horizontal="right" vertical="center" wrapText="1"/>
    </xf>
    <xf numFmtId="0" fontId="34" fillId="0" borderId="1" xfId="5" applyFont="1" applyBorder="1" applyAlignment="1">
      <alignment horizontal="right" vertical="center" wrapText="1"/>
    </xf>
    <xf numFmtId="0" fontId="32" fillId="0" borderId="17" xfId="5" applyFont="1" applyBorder="1" applyAlignment="1">
      <alignment vertical="center" wrapText="1"/>
    </xf>
    <xf numFmtId="0" fontId="32" fillId="0" borderId="1" xfId="5" applyFont="1" applyBorder="1" applyAlignment="1">
      <alignment horizontal="left" vertical="center" wrapText="1"/>
    </xf>
    <xf numFmtId="0" fontId="32" fillId="0" borderId="1" xfId="5" applyFont="1" applyBorder="1" applyAlignment="1">
      <alignment vertical="center" wrapText="1"/>
    </xf>
    <xf numFmtId="0" fontId="34" fillId="0" borderId="1" xfId="5" applyFont="1" applyBorder="1" applyAlignment="1">
      <alignment vertical="center" wrapText="1"/>
    </xf>
    <xf numFmtId="0" fontId="35" fillId="4" borderId="1" xfId="5" applyFont="1" applyFill="1" applyBorder="1" applyAlignment="1">
      <alignment horizontal="center" vertical="center"/>
    </xf>
    <xf numFmtId="0" fontId="35" fillId="4" borderId="1" xfId="5" applyFont="1" applyFill="1" applyBorder="1" applyAlignment="1">
      <alignment horizontal="center" vertical="center"/>
    </xf>
    <xf numFmtId="0" fontId="34" fillId="0" borderId="1" xfId="5" applyFont="1" applyBorder="1" applyAlignment="1">
      <alignment horizontal="left" vertical="center"/>
    </xf>
    <xf numFmtId="0" fontId="34" fillId="0" borderId="1" xfId="5" applyFont="1" applyBorder="1" applyAlignment="1">
      <alignment horizontal="left" vertical="center"/>
    </xf>
    <xf numFmtId="0" fontId="34" fillId="0" borderId="1" xfId="5" applyFont="1" applyBorder="1" applyAlignment="1">
      <alignment horizontal="center" vertical="center"/>
    </xf>
    <xf numFmtId="0" fontId="34" fillId="0" borderId="1" xfId="5" applyFont="1" applyBorder="1" applyAlignment="1">
      <alignment horizontal="right" vertical="center"/>
    </xf>
    <xf numFmtId="0" fontId="34" fillId="0" borderId="1" xfId="5" applyFont="1" applyBorder="1" applyAlignment="1">
      <alignment horizontal="right" vertical="center"/>
    </xf>
    <xf numFmtId="0" fontId="32" fillId="0" borderId="18" xfId="5" applyFont="1" applyBorder="1" applyAlignment="1">
      <alignment vertical="center"/>
    </xf>
    <xf numFmtId="0" fontId="32" fillId="0" borderId="19" xfId="5" applyFont="1" applyBorder="1" applyAlignment="1">
      <alignment vertical="center" wrapText="1"/>
    </xf>
    <xf numFmtId="0" fontId="32" fillId="0" borderId="14" xfId="5" applyFont="1" applyBorder="1" applyAlignment="1">
      <alignment horizontal="left" vertical="center" wrapText="1"/>
    </xf>
    <xf numFmtId="0" fontId="32" fillId="0" borderId="16" xfId="5" applyFont="1" applyBorder="1" applyAlignment="1">
      <alignment horizontal="left" vertical="center" wrapText="1"/>
    </xf>
    <xf numFmtId="0" fontId="35" fillId="4" borderId="1" xfId="5" applyFont="1" applyFill="1" applyBorder="1" applyAlignment="1">
      <alignment horizontal="left" vertical="center"/>
    </xf>
    <xf numFmtId="0" fontId="32" fillId="0" borderId="18" xfId="5" applyFont="1" applyBorder="1" applyAlignment="1">
      <alignment horizontal="left" vertical="center"/>
    </xf>
    <xf numFmtId="0" fontId="31" fillId="0" borderId="0" xfId="5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 applyProtection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4" xfId="4" applyFont="1" applyFill="1" applyBorder="1" applyAlignment="1">
      <alignment horizontal="left" vertical="top" wrapText="1"/>
    </xf>
    <xf numFmtId="0" fontId="22" fillId="0" borderId="8" xfId="4" applyFont="1" applyFill="1" applyBorder="1" applyAlignment="1">
      <alignment horizontal="left" vertical="top" wrapText="1"/>
    </xf>
    <xf numFmtId="0" fontId="22" fillId="0" borderId="6" xfId="4" applyFont="1" applyFill="1" applyBorder="1" applyAlignment="1">
      <alignment horizontal="left" vertical="top" wrapText="1"/>
    </xf>
    <xf numFmtId="0" fontId="24" fillId="0" borderId="1" xfId="4" applyFont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top" wrapText="1"/>
    </xf>
    <xf numFmtId="0" fontId="23" fillId="3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29" fillId="0" borderId="4" xfId="4" applyFont="1" applyFill="1" applyBorder="1" applyAlignment="1">
      <alignment horizontal="left"/>
    </xf>
    <xf numFmtId="0" fontId="29" fillId="0" borderId="8" xfId="4" applyFont="1" applyFill="1" applyBorder="1" applyAlignment="1">
      <alignment horizontal="left"/>
    </xf>
    <xf numFmtId="0" fontId="29" fillId="0" borderId="6" xfId="4" applyFont="1" applyFill="1" applyBorder="1" applyAlignment="1">
      <alignment horizontal="left"/>
    </xf>
    <xf numFmtId="0" fontId="28" fillId="3" borderId="1" xfId="4" applyFont="1" applyFill="1" applyBorder="1" applyAlignment="1">
      <alignment horizontal="center" vertical="center" wrapText="1"/>
    </xf>
    <xf numFmtId="0" fontId="22" fillId="3" borderId="1" xfId="4" applyFont="1" applyFill="1" applyBorder="1" applyAlignment="1">
      <alignment horizontal="left" vertical="center" wrapText="1"/>
    </xf>
    <xf numFmtId="0" fontId="34" fillId="0" borderId="1" xfId="5" applyFont="1" applyBorder="1" applyAlignment="1">
      <alignment horizontal="left" vertical="center"/>
    </xf>
    <xf numFmtId="0" fontId="34" fillId="0" borderId="1" xfId="5" applyFont="1" applyBorder="1" applyAlignment="1">
      <alignment horizontal="right" vertical="center"/>
    </xf>
    <xf numFmtId="0" fontId="35" fillId="4" borderId="1" xfId="5" applyFont="1" applyFill="1" applyBorder="1" applyAlignment="1">
      <alignment horizontal="center" vertical="center"/>
    </xf>
    <xf numFmtId="0" fontId="34" fillId="0" borderId="1" xfId="5" applyFont="1" applyBorder="1" applyAlignment="1">
      <alignment horizontal="left" vertical="center" wrapText="1"/>
    </xf>
    <xf numFmtId="0" fontId="34" fillId="0" borderId="1" xfId="5" applyFont="1" applyBorder="1" applyAlignment="1">
      <alignment horizontal="right" vertical="center" wrapText="1"/>
    </xf>
    <xf numFmtId="0" fontId="34" fillId="0" borderId="1" xfId="5" applyFont="1" applyBorder="1" applyAlignment="1">
      <alignment horizontal="left" vertical="top" wrapText="1"/>
    </xf>
    <xf numFmtId="0" fontId="33" fillId="0" borderId="14" xfId="5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258"/>
  <sheetViews>
    <sheetView topLeftCell="B1" workbookViewId="0">
      <selection activeCell="C23" sqref="C23"/>
    </sheetView>
  </sheetViews>
  <sheetFormatPr defaultRowHeight="14.2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220" t="s">
        <v>0</v>
      </c>
      <c r="B2" s="220"/>
      <c r="C2" s="220"/>
      <c r="D2" s="220"/>
      <c r="E2" s="220"/>
      <c r="F2" s="220"/>
      <c r="G2" s="220"/>
      <c r="H2" s="220"/>
      <c r="I2" s="220"/>
    </row>
    <row r="4" spans="1:9" ht="23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3.2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3.2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3.2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3.2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3.2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3.2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3.2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3.2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3.2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3.2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3.2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3.2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3.2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3.2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3.2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3.2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3.2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3.2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3.2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3.2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3.2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3.2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3.2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3.2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3.2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3.2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3.2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3.2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3.2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3.2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3.2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3.2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3.2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3.2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3.2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3.2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3.2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3.2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3.2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3.2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3.2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3.2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3.2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3.2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3.2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3.2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3.2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3.2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3.2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3.2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3.2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3.2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3.2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3.2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3.2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3.2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3.2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3.2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3.2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3.2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3.2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3.2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3.2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3.2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3.2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3.2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3.2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3.2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3.2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3.2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3.2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3.2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3.2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3.2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3.2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3.2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3.2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3.2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3.2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3.2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3.2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3.2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3.2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3.2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3.2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3.2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3.2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3.2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3.2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3.2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3.2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3.2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3.2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3.2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3.2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3.2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3.2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3.2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3.2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3.2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3.2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3.2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3.2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3.2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3.2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3.2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3.2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3.2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3.2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3.2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3.2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3.2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3.2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3.2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3.2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3.2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3.2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3.2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3.2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3.2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3.2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3.2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3.2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3.2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3.2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3.2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3.2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3.2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3.2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3.2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3.2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3.2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3.2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3.2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3.2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3.2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3.2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3.2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3.2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3.2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3.2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3.2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3.2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3.2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3.2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3.2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3.2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3.2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3.2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3.2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3.2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3.2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3.2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3.2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3.2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3.2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3.2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3.2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3.2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3.2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3.2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3.2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3.2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3.2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3.2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3.2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3.2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3.2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3.2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3.2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3.2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3.2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3.2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3.2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3.2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3.2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3.2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3.2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3.2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3.2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3.2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3.2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3.2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3.2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3.2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3.2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3.2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3.2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3.2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3.2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3.2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3.2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3.2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3.2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3.2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3.2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3.2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3.2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3.2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3.2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3.2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3.2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3.2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3.2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3.2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3.2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3.2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3.2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3.2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3.2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3.2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3.2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3.2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3.2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3.2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3.2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3.2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3.2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3.2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3.2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3.2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3.2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3.2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3.2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3.2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3.2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3.2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3.2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3.2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3.2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3.2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3.2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3.2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3.2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3.2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3.2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3.2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3.2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3.2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3.2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3.2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3.2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3.2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3.2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3.2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3.2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3.2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3.2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3.2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3.2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3.2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3.2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3.2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3.2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"/>
  <sheetViews>
    <sheetView workbookViewId="0">
      <selection activeCell="H8" sqref="H8"/>
    </sheetView>
  </sheetViews>
  <sheetFormatPr defaultColWidth="9" defaultRowHeight="14.25"/>
  <cols>
    <col min="1" max="1" width="21.625" customWidth="1"/>
    <col min="2" max="4" width="11.125" customWidth="1"/>
    <col min="5" max="5" width="10.375" customWidth="1"/>
    <col min="6" max="6" width="8.5" customWidth="1"/>
    <col min="9" max="9" width="9.625" customWidth="1"/>
    <col min="10" max="10" width="8.875" customWidth="1"/>
    <col min="11" max="11" width="10.37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443</v>
      </c>
      <c r="B1" s="109"/>
      <c r="C1" s="109"/>
      <c r="D1" s="109"/>
      <c r="E1" s="109"/>
      <c r="F1" s="109"/>
    </row>
    <row r="2" spans="1:11" ht="40.5" customHeight="1">
      <c r="A2" s="237" t="s">
        <v>546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21.75" customHeight="1">
      <c r="A3" s="109"/>
      <c r="B3" s="109"/>
      <c r="C3" s="109"/>
      <c r="D3" s="109"/>
      <c r="E3" s="109"/>
      <c r="F3" s="109"/>
      <c r="K3" t="s">
        <v>424</v>
      </c>
    </row>
    <row r="4" spans="1:11" ht="22.5" customHeight="1">
      <c r="A4" s="238" t="s">
        <v>423</v>
      </c>
      <c r="B4" s="231" t="s">
        <v>316</v>
      </c>
      <c r="C4" s="231" t="s">
        <v>411</v>
      </c>
      <c r="D4" s="231" t="s">
        <v>415</v>
      </c>
      <c r="E4" s="231" t="s">
        <v>405</v>
      </c>
      <c r="F4" s="231" t="s">
        <v>406</v>
      </c>
      <c r="G4" s="231" t="s">
        <v>425</v>
      </c>
      <c r="H4" s="231"/>
      <c r="I4" s="231" t="s">
        <v>426</v>
      </c>
      <c r="J4" s="231" t="s">
        <v>427</v>
      </c>
      <c r="K4" s="231" t="s">
        <v>409</v>
      </c>
    </row>
    <row r="5" spans="1:11" s="110" customFormat="1" ht="57" customHeight="1">
      <c r="A5" s="238"/>
      <c r="B5" s="231"/>
      <c r="C5" s="231"/>
      <c r="D5" s="231"/>
      <c r="E5" s="231"/>
      <c r="F5" s="231"/>
      <c r="G5" s="112" t="s">
        <v>428</v>
      </c>
      <c r="H5" s="112" t="s">
        <v>430</v>
      </c>
      <c r="I5" s="231"/>
      <c r="J5" s="231"/>
      <c r="K5" s="231"/>
    </row>
    <row r="6" spans="1:11" ht="30" customHeight="1">
      <c r="A6" s="117" t="s">
        <v>316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48" customHeight="1">
      <c r="A7" s="118" t="s">
        <v>422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ht="48" customHeight="1">
      <c r="A8" s="118" t="s">
        <v>421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ht="49.5" customHeight="1">
      <c r="A9" s="118" t="s">
        <v>420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6"/>
  <sheetViews>
    <sheetView workbookViewId="0">
      <selection activeCell="F5" sqref="F5"/>
    </sheetView>
  </sheetViews>
  <sheetFormatPr defaultColWidth="1.125" defaultRowHeight="14.25"/>
  <cols>
    <col min="1" max="1" width="19" style="113" customWidth="1"/>
    <col min="2" max="3" width="15.125" style="113" bestFit="1" customWidth="1"/>
    <col min="4" max="4" width="19.5" style="113" customWidth="1"/>
    <col min="5" max="5" width="31" style="113" customWidth="1"/>
    <col min="6" max="6" width="6" style="113" customWidth="1"/>
    <col min="7" max="7" width="5.75" style="113" customWidth="1"/>
    <col min="8" max="9" width="9" style="113" customWidth="1"/>
    <col min="10" max="10" width="5.625" style="113" customWidth="1"/>
    <col min="11" max="11" width="5.5" style="113" customWidth="1"/>
    <col min="12" max="32" width="9" style="113" customWidth="1"/>
    <col min="33" max="224" width="1.125" style="113" customWidth="1"/>
    <col min="225" max="255" width="9" style="113" customWidth="1"/>
    <col min="256" max="256" width="1.125" style="113"/>
    <col min="257" max="16384" width="1.125" style="179"/>
  </cols>
  <sheetData>
    <row r="1" spans="1:256" ht="21" customHeight="1">
      <c r="A1" s="116" t="s">
        <v>594</v>
      </c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  <c r="IR1" s="179"/>
      <c r="IS1" s="179"/>
      <c r="IT1" s="179"/>
      <c r="IU1" s="179"/>
      <c r="IV1" s="179"/>
    </row>
    <row r="2" spans="1:256" s="180" customFormat="1" ht="16.5">
      <c r="A2" s="255" t="s">
        <v>595</v>
      </c>
      <c r="B2" s="256"/>
      <c r="C2" s="256"/>
      <c r="D2" s="256"/>
      <c r="E2" s="256"/>
      <c r="F2" s="256"/>
      <c r="G2" s="256"/>
      <c r="H2" s="256"/>
      <c r="I2" s="256"/>
      <c r="J2" s="256"/>
      <c r="K2" s="257"/>
    </row>
    <row r="3" spans="1:256" s="180" customFormat="1" ht="21">
      <c r="A3" s="258" t="s">
        <v>596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256" s="180" customFormat="1" ht="25.5" customHeight="1">
      <c r="A4" s="189" t="s">
        <v>593</v>
      </c>
      <c r="B4" s="189"/>
      <c r="C4" s="189"/>
      <c r="D4" s="189"/>
      <c r="E4" s="189"/>
      <c r="F4" s="189"/>
      <c r="G4" s="161"/>
      <c r="H4" s="144"/>
      <c r="I4" s="144"/>
      <c r="J4" s="189"/>
      <c r="K4" s="189"/>
      <c r="L4" s="185"/>
    </row>
    <row r="5" spans="1:256" s="180" customFormat="1" ht="30" customHeight="1">
      <c r="A5" s="188" t="s">
        <v>592</v>
      </c>
      <c r="B5" s="259" t="s">
        <v>597</v>
      </c>
      <c r="C5" s="259"/>
      <c r="D5" s="187"/>
      <c r="E5" s="187"/>
      <c r="F5" s="187"/>
      <c r="G5" s="187"/>
      <c r="H5" s="187"/>
      <c r="I5" s="187"/>
      <c r="J5" s="187"/>
      <c r="K5" s="186"/>
      <c r="L5" s="185"/>
    </row>
    <row r="6" spans="1:256" s="180" customFormat="1" ht="30" customHeight="1">
      <c r="A6" s="245" t="s">
        <v>591</v>
      </c>
      <c r="B6" s="245"/>
      <c r="C6" s="244" t="s">
        <v>590</v>
      </c>
      <c r="D6" s="253" t="s">
        <v>333</v>
      </c>
      <c r="E6" s="253"/>
      <c r="F6" s="253"/>
      <c r="G6" s="253"/>
      <c r="H6" s="245" t="s">
        <v>334</v>
      </c>
      <c r="I6" s="245"/>
      <c r="J6" s="245"/>
      <c r="K6" s="245"/>
      <c r="L6" s="185"/>
    </row>
    <row r="7" spans="1:256" s="180" customFormat="1" ht="30" customHeight="1">
      <c r="A7" s="245"/>
      <c r="B7" s="245"/>
      <c r="C7" s="244"/>
      <c r="D7" s="184" t="s">
        <v>316</v>
      </c>
      <c r="E7" s="184" t="s">
        <v>589</v>
      </c>
      <c r="F7" s="184" t="s">
        <v>588</v>
      </c>
      <c r="G7" s="184" t="s">
        <v>587</v>
      </c>
      <c r="H7" s="184" t="s">
        <v>316</v>
      </c>
      <c r="I7" s="184" t="s">
        <v>589</v>
      </c>
      <c r="J7" s="184" t="s">
        <v>588</v>
      </c>
      <c r="K7" s="184" t="s">
        <v>587</v>
      </c>
    </row>
    <row r="8" spans="1:256" s="180" customFormat="1" ht="30" customHeight="1">
      <c r="A8" s="245"/>
      <c r="B8" s="245"/>
      <c r="C8" s="161">
        <v>1244.94</v>
      </c>
      <c r="D8" s="183">
        <f>E8</f>
        <v>244.84</v>
      </c>
      <c r="E8" s="144">
        <v>244.84</v>
      </c>
      <c r="F8" s="183"/>
      <c r="G8" s="183"/>
      <c r="H8" s="183">
        <f>I8</f>
        <v>1000.1</v>
      </c>
      <c r="I8" s="144">
        <v>1000.1</v>
      </c>
      <c r="J8" s="183"/>
      <c r="K8" s="183"/>
    </row>
    <row r="9" spans="1:256" s="180" customFormat="1" ht="99.75" customHeight="1">
      <c r="A9" s="242" t="s">
        <v>577</v>
      </c>
      <c r="B9" s="181" t="s">
        <v>586</v>
      </c>
      <c r="C9" s="252" t="s">
        <v>629</v>
      </c>
      <c r="D9" s="252"/>
      <c r="E9" s="252"/>
      <c r="F9" s="252"/>
      <c r="G9" s="252"/>
      <c r="H9" s="252"/>
      <c r="I9" s="252"/>
      <c r="J9" s="252"/>
      <c r="K9" s="252"/>
    </row>
    <row r="10" spans="1:256" s="180" customFormat="1" ht="30" customHeight="1">
      <c r="A10" s="242" t="s">
        <v>577</v>
      </c>
      <c r="B10" s="253" t="s">
        <v>585</v>
      </c>
      <c r="C10" s="253"/>
      <c r="D10" s="253"/>
      <c r="E10" s="253"/>
      <c r="F10" s="253"/>
      <c r="G10" s="253"/>
      <c r="H10" s="253"/>
      <c r="I10" s="253"/>
      <c r="J10" s="253"/>
      <c r="K10" s="253"/>
    </row>
    <row r="11" spans="1:256" s="180" customFormat="1" ht="30" customHeight="1">
      <c r="A11" s="242" t="s">
        <v>577</v>
      </c>
      <c r="B11" s="182" t="s">
        <v>584</v>
      </c>
      <c r="C11" s="182" t="s">
        <v>583</v>
      </c>
      <c r="D11" s="254" t="s">
        <v>582</v>
      </c>
      <c r="E11" s="254"/>
      <c r="F11" s="254" t="s">
        <v>581</v>
      </c>
      <c r="G11" s="254"/>
      <c r="H11" s="182" t="s">
        <v>580</v>
      </c>
      <c r="I11" s="182" t="s">
        <v>579</v>
      </c>
      <c r="J11" s="254" t="s">
        <v>578</v>
      </c>
      <c r="K11" s="254"/>
    </row>
    <row r="12" spans="1:256" s="180" customFormat="1" ht="30" customHeight="1">
      <c r="A12" s="242"/>
      <c r="B12" s="190" t="s">
        <v>598</v>
      </c>
      <c r="C12" s="192" t="s">
        <v>599</v>
      </c>
      <c r="D12" s="246" t="s">
        <v>600</v>
      </c>
      <c r="E12" s="247"/>
      <c r="F12" s="248" t="s">
        <v>601</v>
      </c>
      <c r="G12" s="249"/>
      <c r="H12" s="190" t="s">
        <v>602</v>
      </c>
      <c r="I12" s="191" t="s">
        <v>570</v>
      </c>
      <c r="J12" s="250" t="s">
        <v>603</v>
      </c>
      <c r="K12" s="251"/>
    </row>
    <row r="13" spans="1:256" s="180" customFormat="1" ht="30" customHeight="1">
      <c r="A13" s="242"/>
      <c r="B13" s="190" t="s">
        <v>604</v>
      </c>
      <c r="C13" s="192" t="s">
        <v>628</v>
      </c>
      <c r="D13" s="246" t="s">
        <v>563</v>
      </c>
      <c r="E13" s="247"/>
      <c r="F13" s="248" t="s">
        <v>606</v>
      </c>
      <c r="G13" s="249"/>
      <c r="H13" s="190" t="s">
        <v>607</v>
      </c>
      <c r="I13" s="191" t="s">
        <v>548</v>
      </c>
      <c r="J13" s="250" t="s">
        <v>603</v>
      </c>
      <c r="K13" s="251"/>
    </row>
    <row r="14" spans="1:256" s="180" customFormat="1" ht="30" customHeight="1">
      <c r="A14" s="242"/>
      <c r="B14" s="190" t="s">
        <v>604</v>
      </c>
      <c r="C14" s="192" t="s">
        <v>605</v>
      </c>
      <c r="D14" s="246" t="s">
        <v>561</v>
      </c>
      <c r="E14" s="247"/>
      <c r="F14" s="248" t="s">
        <v>606</v>
      </c>
      <c r="G14" s="249"/>
      <c r="H14" s="190" t="s">
        <v>562</v>
      </c>
      <c r="I14" s="191" t="s">
        <v>548</v>
      </c>
      <c r="J14" s="250" t="s">
        <v>603</v>
      </c>
      <c r="K14" s="251"/>
    </row>
    <row r="15" spans="1:256" s="180" customFormat="1" ht="30" customHeight="1">
      <c r="A15" s="242"/>
      <c r="B15" s="190" t="s">
        <v>604</v>
      </c>
      <c r="C15" s="192" t="s">
        <v>605</v>
      </c>
      <c r="D15" s="246" t="s">
        <v>560</v>
      </c>
      <c r="E15" s="247"/>
      <c r="F15" s="248" t="s">
        <v>606</v>
      </c>
      <c r="G15" s="249"/>
      <c r="H15" s="190" t="s">
        <v>608</v>
      </c>
      <c r="I15" s="191" t="s">
        <v>548</v>
      </c>
      <c r="J15" s="250" t="s">
        <v>603</v>
      </c>
      <c r="K15" s="251"/>
    </row>
    <row r="16" spans="1:256" s="180" customFormat="1" ht="30" customHeight="1">
      <c r="A16" s="242"/>
      <c r="B16" s="190" t="s">
        <v>604</v>
      </c>
      <c r="C16" s="192" t="s">
        <v>605</v>
      </c>
      <c r="D16" s="246" t="s">
        <v>609</v>
      </c>
      <c r="E16" s="247"/>
      <c r="F16" s="248" t="s">
        <v>606</v>
      </c>
      <c r="G16" s="249"/>
      <c r="H16" s="190" t="s">
        <v>610</v>
      </c>
      <c r="I16" s="191" t="s">
        <v>548</v>
      </c>
      <c r="J16" s="250" t="s">
        <v>603</v>
      </c>
      <c r="K16" s="251"/>
    </row>
    <row r="17" spans="1:11" s="180" customFormat="1" ht="30" customHeight="1">
      <c r="A17" s="242"/>
      <c r="B17" s="190" t="s">
        <v>604</v>
      </c>
      <c r="C17" s="192" t="s">
        <v>605</v>
      </c>
      <c r="D17" s="246" t="s">
        <v>558</v>
      </c>
      <c r="E17" s="247"/>
      <c r="F17" s="248" t="s">
        <v>606</v>
      </c>
      <c r="G17" s="249"/>
      <c r="H17" s="190" t="s">
        <v>559</v>
      </c>
      <c r="I17" s="191" t="s">
        <v>548</v>
      </c>
      <c r="J17" s="250" t="s">
        <v>603</v>
      </c>
      <c r="K17" s="251"/>
    </row>
    <row r="18" spans="1:11" s="180" customFormat="1" ht="30" customHeight="1">
      <c r="A18" s="242"/>
      <c r="B18" s="190" t="s">
        <v>604</v>
      </c>
      <c r="C18" s="192" t="s">
        <v>605</v>
      </c>
      <c r="D18" s="246" t="s">
        <v>611</v>
      </c>
      <c r="E18" s="247"/>
      <c r="F18" s="248" t="s">
        <v>606</v>
      </c>
      <c r="G18" s="249"/>
      <c r="H18" s="190" t="s">
        <v>612</v>
      </c>
      <c r="I18" s="191" t="s">
        <v>613</v>
      </c>
      <c r="J18" s="250" t="s">
        <v>603</v>
      </c>
      <c r="K18" s="251"/>
    </row>
    <row r="19" spans="1:11" s="180" customFormat="1" ht="30" customHeight="1">
      <c r="A19" s="242"/>
      <c r="B19" s="190" t="s">
        <v>604</v>
      </c>
      <c r="C19" s="192" t="s">
        <v>605</v>
      </c>
      <c r="D19" s="246" t="s">
        <v>614</v>
      </c>
      <c r="E19" s="247"/>
      <c r="F19" s="248" t="s">
        <v>606</v>
      </c>
      <c r="G19" s="249"/>
      <c r="H19" s="190" t="s">
        <v>615</v>
      </c>
      <c r="I19" s="191" t="s">
        <v>548</v>
      </c>
      <c r="J19" s="250" t="s">
        <v>603</v>
      </c>
      <c r="K19" s="251"/>
    </row>
    <row r="20" spans="1:11" s="180" customFormat="1" ht="30" customHeight="1">
      <c r="A20" s="242"/>
      <c r="B20" s="190" t="s">
        <v>604</v>
      </c>
      <c r="C20" s="192" t="s">
        <v>605</v>
      </c>
      <c r="D20" s="246" t="s">
        <v>553</v>
      </c>
      <c r="E20" s="247"/>
      <c r="F20" s="248" t="s">
        <v>606</v>
      </c>
      <c r="G20" s="249"/>
      <c r="H20" s="190" t="s">
        <v>554</v>
      </c>
      <c r="I20" s="191" t="s">
        <v>548</v>
      </c>
      <c r="J20" s="250" t="s">
        <v>603</v>
      </c>
      <c r="K20" s="251"/>
    </row>
    <row r="21" spans="1:11" s="180" customFormat="1" ht="30" customHeight="1">
      <c r="A21" s="242"/>
      <c r="B21" s="190" t="s">
        <v>604</v>
      </c>
      <c r="C21" s="192" t="s">
        <v>605</v>
      </c>
      <c r="D21" s="246" t="s">
        <v>555</v>
      </c>
      <c r="E21" s="247"/>
      <c r="F21" s="248" t="s">
        <v>606</v>
      </c>
      <c r="G21" s="249"/>
      <c r="H21" s="190" t="s">
        <v>616</v>
      </c>
      <c r="I21" s="191" t="s">
        <v>548</v>
      </c>
      <c r="J21" s="250" t="s">
        <v>603</v>
      </c>
      <c r="K21" s="251"/>
    </row>
    <row r="22" spans="1:11" s="180" customFormat="1" ht="30" customHeight="1">
      <c r="A22" s="242"/>
      <c r="B22" s="190" t="s">
        <v>604</v>
      </c>
      <c r="C22" s="192" t="s">
        <v>605</v>
      </c>
      <c r="D22" s="246" t="s">
        <v>556</v>
      </c>
      <c r="E22" s="247"/>
      <c r="F22" s="248" t="s">
        <v>606</v>
      </c>
      <c r="G22" s="249"/>
      <c r="H22" s="190" t="s">
        <v>557</v>
      </c>
      <c r="I22" s="191" t="s">
        <v>548</v>
      </c>
      <c r="J22" s="250" t="s">
        <v>603</v>
      </c>
      <c r="K22" s="251"/>
    </row>
    <row r="23" spans="1:11" s="180" customFormat="1" ht="30" customHeight="1">
      <c r="A23" s="242"/>
      <c r="B23" s="190" t="s">
        <v>604</v>
      </c>
      <c r="C23" s="192" t="s">
        <v>605</v>
      </c>
      <c r="D23" s="246" t="s">
        <v>564</v>
      </c>
      <c r="E23" s="247"/>
      <c r="F23" s="248" t="s">
        <v>606</v>
      </c>
      <c r="G23" s="249"/>
      <c r="H23" s="190" t="s">
        <v>569</v>
      </c>
      <c r="I23" s="191" t="s">
        <v>551</v>
      </c>
      <c r="J23" s="250" t="s">
        <v>603</v>
      </c>
      <c r="K23" s="251"/>
    </row>
    <row r="24" spans="1:11" s="180" customFormat="1" ht="30" customHeight="1">
      <c r="A24" s="242"/>
      <c r="B24" s="190" t="s">
        <v>604</v>
      </c>
      <c r="C24" s="192" t="s">
        <v>605</v>
      </c>
      <c r="D24" s="246" t="s">
        <v>547</v>
      </c>
      <c r="E24" s="247"/>
      <c r="F24" s="248" t="s">
        <v>606</v>
      </c>
      <c r="G24" s="249"/>
      <c r="H24" s="190" t="s">
        <v>549</v>
      </c>
      <c r="I24" s="191" t="s">
        <v>617</v>
      </c>
      <c r="J24" s="250" t="s">
        <v>603</v>
      </c>
      <c r="K24" s="251"/>
    </row>
    <row r="25" spans="1:11" s="180" customFormat="1" ht="30" customHeight="1">
      <c r="A25" s="243" t="s">
        <v>577</v>
      </c>
      <c r="B25" s="190" t="s">
        <v>604</v>
      </c>
      <c r="C25" s="192" t="s">
        <v>605</v>
      </c>
      <c r="D25" s="246" t="s">
        <v>550</v>
      </c>
      <c r="E25" s="247"/>
      <c r="F25" s="248" t="s">
        <v>606</v>
      </c>
      <c r="G25" s="249"/>
      <c r="H25" s="190" t="s">
        <v>618</v>
      </c>
      <c r="I25" s="191" t="s">
        <v>551</v>
      </c>
      <c r="J25" s="250" t="s">
        <v>603</v>
      </c>
      <c r="K25" s="251"/>
    </row>
    <row r="26" spans="1:11" s="180" customFormat="1" ht="30" customHeight="1">
      <c r="A26" s="243"/>
      <c r="B26" s="190" t="s">
        <v>604</v>
      </c>
      <c r="C26" s="192" t="s">
        <v>619</v>
      </c>
      <c r="D26" s="246" t="s">
        <v>620</v>
      </c>
      <c r="E26" s="247"/>
      <c r="F26" s="248" t="s">
        <v>601</v>
      </c>
      <c r="G26" s="249"/>
      <c r="H26" s="190" t="s">
        <v>621</v>
      </c>
      <c r="I26" s="191" t="s">
        <v>622</v>
      </c>
      <c r="J26" s="250" t="s">
        <v>603</v>
      </c>
      <c r="K26" s="251"/>
    </row>
    <row r="27" spans="1:11" s="180" customFormat="1" ht="30" customHeight="1">
      <c r="A27" s="243"/>
      <c r="B27" s="190" t="s">
        <v>623</v>
      </c>
      <c r="C27" s="192" t="s">
        <v>624</v>
      </c>
      <c r="D27" s="246" t="s">
        <v>565</v>
      </c>
      <c r="E27" s="247"/>
      <c r="F27" s="248" t="s">
        <v>606</v>
      </c>
      <c r="G27" s="249"/>
      <c r="H27" s="190" t="s">
        <v>625</v>
      </c>
      <c r="I27" s="191" t="s">
        <v>570</v>
      </c>
      <c r="J27" s="250" t="s">
        <v>603</v>
      </c>
      <c r="K27" s="251"/>
    </row>
    <row r="28" spans="1:11" s="180" customFormat="1" ht="30" customHeight="1">
      <c r="A28" s="243"/>
      <c r="B28" s="190" t="s">
        <v>623</v>
      </c>
      <c r="C28" s="192" t="s">
        <v>624</v>
      </c>
      <c r="D28" s="246" t="s">
        <v>626</v>
      </c>
      <c r="E28" s="247"/>
      <c r="F28" s="248" t="s">
        <v>606</v>
      </c>
      <c r="G28" s="249"/>
      <c r="H28" s="190" t="s">
        <v>552</v>
      </c>
      <c r="I28" s="191" t="s">
        <v>570</v>
      </c>
      <c r="J28" s="250" t="s">
        <v>603</v>
      </c>
      <c r="K28" s="251"/>
    </row>
    <row r="29" spans="1:11" s="180" customFormat="1" ht="30" customHeight="1">
      <c r="A29" s="243"/>
      <c r="B29" s="190" t="s">
        <v>623</v>
      </c>
      <c r="C29" s="192" t="s">
        <v>624</v>
      </c>
      <c r="D29" s="246" t="s">
        <v>567</v>
      </c>
      <c r="E29" s="247"/>
      <c r="F29" s="248" t="s">
        <v>606</v>
      </c>
      <c r="G29" s="249"/>
      <c r="H29" s="190" t="s">
        <v>625</v>
      </c>
      <c r="I29" s="191" t="s">
        <v>570</v>
      </c>
      <c r="J29" s="250" t="s">
        <v>603</v>
      </c>
      <c r="K29" s="251"/>
    </row>
    <row r="30" spans="1:11" s="180" customFormat="1" ht="30" customHeight="1">
      <c r="A30" s="243" t="s">
        <v>577</v>
      </c>
      <c r="B30" s="190" t="s">
        <v>568</v>
      </c>
      <c r="C30" s="192" t="s">
        <v>568</v>
      </c>
      <c r="D30" s="246" t="s">
        <v>568</v>
      </c>
      <c r="E30" s="247"/>
      <c r="F30" s="248" t="s">
        <v>606</v>
      </c>
      <c r="G30" s="249"/>
      <c r="H30" s="190" t="s">
        <v>625</v>
      </c>
      <c r="I30" s="191" t="s">
        <v>570</v>
      </c>
      <c r="J30" s="250" t="s">
        <v>603</v>
      </c>
      <c r="K30" s="251"/>
    </row>
    <row r="31" spans="1:11" s="180" customFormat="1" ht="30" customHeight="1">
      <c r="A31" s="243" t="s">
        <v>577</v>
      </c>
      <c r="B31" s="190" t="s">
        <v>627</v>
      </c>
      <c r="C31" s="192" t="s">
        <v>627</v>
      </c>
      <c r="D31" s="246" t="s">
        <v>566</v>
      </c>
      <c r="E31" s="247"/>
      <c r="F31" s="248" t="s">
        <v>601</v>
      </c>
      <c r="G31" s="249"/>
      <c r="H31" s="190" t="s">
        <v>602</v>
      </c>
      <c r="I31" s="191" t="s">
        <v>570</v>
      </c>
      <c r="J31" s="250" t="s">
        <v>603</v>
      </c>
      <c r="K31" s="251"/>
    </row>
    <row r="32" spans="1:11" s="180" customFormat="1" ht="84" customHeight="1">
      <c r="A32" s="181" t="s">
        <v>576</v>
      </c>
      <c r="B32" s="239" t="s">
        <v>575</v>
      </c>
      <c r="C32" s="240"/>
      <c r="D32" s="240"/>
      <c r="E32" s="240"/>
      <c r="F32" s="240"/>
      <c r="G32" s="240"/>
      <c r="H32" s="240"/>
      <c r="I32" s="240"/>
      <c r="J32" s="240"/>
      <c r="K32" s="241"/>
    </row>
    <row r="33" spans="2:256" ht="12.75" customHeight="1">
      <c r="B33" s="114"/>
      <c r="C33" s="114"/>
      <c r="D33" s="114"/>
      <c r="E33" s="114"/>
      <c r="F33" s="114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79"/>
      <c r="DO33" s="179"/>
      <c r="DP33" s="179"/>
      <c r="DQ33" s="179"/>
      <c r="DR33" s="179"/>
      <c r="DS33" s="179"/>
      <c r="DT33" s="179"/>
      <c r="DU33" s="179"/>
      <c r="DV33" s="179"/>
      <c r="DW33" s="179"/>
      <c r="DX33" s="179"/>
      <c r="DY33" s="179"/>
      <c r="DZ33" s="179"/>
      <c r="EA33" s="179"/>
      <c r="EB33" s="179"/>
      <c r="EC33" s="179"/>
      <c r="ED33" s="179"/>
      <c r="EE33" s="179"/>
      <c r="EF33" s="179"/>
      <c r="EG33" s="179"/>
      <c r="EH33" s="179"/>
      <c r="EI33" s="179"/>
      <c r="EJ33" s="179"/>
      <c r="EK33" s="179"/>
      <c r="EL33" s="179"/>
      <c r="EM33" s="179"/>
      <c r="EN33" s="179"/>
      <c r="EO33" s="179"/>
      <c r="EP33" s="179"/>
      <c r="EQ33" s="179"/>
      <c r="ER33" s="179"/>
      <c r="ES33" s="179"/>
      <c r="ET33" s="179"/>
      <c r="EU33" s="179"/>
      <c r="EV33" s="179"/>
      <c r="EW33" s="179"/>
      <c r="EX33" s="179"/>
      <c r="EY33" s="179"/>
      <c r="EZ33" s="179"/>
      <c r="FA33" s="179"/>
      <c r="FB33" s="179"/>
      <c r="FC33" s="179"/>
      <c r="FD33" s="179"/>
      <c r="FE33" s="179"/>
      <c r="FF33" s="179"/>
      <c r="FG33" s="179"/>
      <c r="FH33" s="179"/>
      <c r="FI33" s="179"/>
      <c r="FJ33" s="179"/>
      <c r="FK33" s="179"/>
      <c r="FL33" s="179"/>
      <c r="FM33" s="179"/>
      <c r="FN33" s="179"/>
      <c r="FO33" s="179"/>
      <c r="FP33" s="179"/>
      <c r="FQ33" s="179"/>
      <c r="FR33" s="179"/>
      <c r="FS33" s="179"/>
      <c r="FT33" s="179"/>
      <c r="FU33" s="179"/>
      <c r="FV33" s="179"/>
      <c r="FW33" s="179"/>
      <c r="FX33" s="179"/>
      <c r="FY33" s="179"/>
      <c r="FZ33" s="179"/>
      <c r="GA33" s="179"/>
      <c r="GB33" s="179"/>
      <c r="GC33" s="179"/>
      <c r="GD33" s="179"/>
      <c r="GE33" s="179"/>
      <c r="GF33" s="179"/>
      <c r="GG33" s="179"/>
      <c r="GH33" s="179"/>
      <c r="GI33" s="179"/>
      <c r="GJ33" s="179"/>
      <c r="GK33" s="179"/>
      <c r="GL33" s="179"/>
      <c r="GM33" s="179"/>
      <c r="GN33" s="179"/>
      <c r="GO33" s="179"/>
      <c r="GP33" s="179"/>
      <c r="GQ33" s="179"/>
      <c r="GR33" s="179"/>
      <c r="GS33" s="179"/>
      <c r="GT33" s="179"/>
      <c r="GU33" s="179"/>
      <c r="GV33" s="179"/>
      <c r="GW33" s="179"/>
      <c r="GX33" s="179"/>
      <c r="GY33" s="179"/>
      <c r="GZ33" s="179"/>
      <c r="HA33" s="179"/>
      <c r="HB33" s="179"/>
      <c r="HC33" s="179"/>
      <c r="HD33" s="179"/>
      <c r="HE33" s="179"/>
      <c r="HF33" s="179"/>
      <c r="HG33" s="179"/>
      <c r="HH33" s="179"/>
      <c r="HI33" s="179"/>
      <c r="HJ33" s="179"/>
      <c r="HK33" s="179"/>
      <c r="HL33" s="179"/>
      <c r="HM33" s="179"/>
      <c r="HN33" s="179"/>
      <c r="HO33" s="179"/>
      <c r="HP33" s="179"/>
      <c r="HQ33" s="179"/>
      <c r="HR33" s="179"/>
      <c r="HS33" s="179"/>
      <c r="HT33" s="179"/>
      <c r="HU33" s="179"/>
      <c r="HV33" s="179"/>
      <c r="HW33" s="179"/>
      <c r="HX33" s="179"/>
      <c r="HY33" s="179"/>
      <c r="HZ33" s="179"/>
      <c r="IA33" s="179"/>
      <c r="IB33" s="179"/>
      <c r="IC33" s="179"/>
      <c r="ID33" s="179"/>
      <c r="IE33" s="179"/>
      <c r="IF33" s="179"/>
      <c r="IG33" s="179"/>
      <c r="IH33" s="179"/>
      <c r="II33" s="179"/>
      <c r="IJ33" s="179"/>
      <c r="IK33" s="179"/>
      <c r="IL33" s="179"/>
      <c r="IM33" s="179"/>
      <c r="IN33" s="179"/>
      <c r="IO33" s="179"/>
      <c r="IP33" s="179"/>
      <c r="IQ33" s="179"/>
      <c r="IR33" s="179"/>
      <c r="IS33" s="179"/>
      <c r="IT33" s="179"/>
      <c r="IU33" s="179"/>
      <c r="IV33" s="179"/>
    </row>
    <row r="34" spans="2:256" ht="12.75" customHeight="1">
      <c r="B34" s="114"/>
      <c r="C34" s="114"/>
      <c r="D34" s="114"/>
      <c r="E34" s="114"/>
      <c r="F34" s="114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79"/>
      <c r="EZ34" s="179"/>
      <c r="FA34" s="179"/>
      <c r="FB34" s="179"/>
      <c r="FC34" s="179"/>
      <c r="FD34" s="179"/>
      <c r="FE34" s="179"/>
      <c r="FF34" s="179"/>
      <c r="FG34" s="179"/>
      <c r="FH34" s="179"/>
      <c r="FI34" s="179"/>
      <c r="FJ34" s="179"/>
      <c r="FK34" s="179"/>
      <c r="FL34" s="179"/>
      <c r="FM34" s="179"/>
      <c r="FN34" s="179"/>
      <c r="FO34" s="179"/>
      <c r="FP34" s="179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179"/>
      <c r="GR34" s="179"/>
      <c r="GS34" s="179"/>
      <c r="GT34" s="179"/>
      <c r="GU34" s="179"/>
      <c r="GV34" s="179"/>
      <c r="GW34" s="179"/>
      <c r="GX34" s="179"/>
      <c r="GY34" s="179"/>
      <c r="GZ34" s="179"/>
      <c r="HA34" s="179"/>
      <c r="HB34" s="179"/>
      <c r="HC34" s="179"/>
      <c r="HD34" s="179"/>
      <c r="HE34" s="179"/>
      <c r="HF34" s="179"/>
      <c r="HG34" s="179"/>
      <c r="HH34" s="179"/>
      <c r="HI34" s="179"/>
      <c r="HJ34" s="179"/>
      <c r="HK34" s="179"/>
      <c r="HL34" s="179"/>
      <c r="HM34" s="179"/>
      <c r="HN34" s="179"/>
      <c r="HO34" s="179"/>
      <c r="HP34" s="179"/>
      <c r="HQ34" s="179"/>
      <c r="HR34" s="179"/>
      <c r="HS34" s="179"/>
      <c r="HT34" s="179"/>
      <c r="HU34" s="179"/>
      <c r="HV34" s="179"/>
      <c r="HW34" s="179"/>
      <c r="HX34" s="179"/>
      <c r="HY34" s="179"/>
      <c r="HZ34" s="179"/>
      <c r="IA34" s="179"/>
      <c r="IB34" s="179"/>
      <c r="IC34" s="179"/>
      <c r="ID34" s="179"/>
      <c r="IE34" s="179"/>
      <c r="IF34" s="179"/>
      <c r="IG34" s="179"/>
      <c r="IH34" s="179"/>
      <c r="II34" s="179"/>
      <c r="IJ34" s="179"/>
      <c r="IK34" s="179"/>
      <c r="IL34" s="179"/>
      <c r="IM34" s="179"/>
      <c r="IN34" s="179"/>
      <c r="IO34" s="179"/>
      <c r="IP34" s="179"/>
      <c r="IQ34" s="179"/>
      <c r="IR34" s="179"/>
      <c r="IS34" s="179"/>
      <c r="IT34" s="179"/>
      <c r="IU34" s="179"/>
      <c r="IV34" s="179"/>
    </row>
    <row r="35" spans="2:256" ht="12.75" customHeight="1">
      <c r="B35" s="114"/>
      <c r="C35" s="114"/>
      <c r="D35" s="114"/>
      <c r="E35" s="114"/>
      <c r="F35" s="114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  <c r="CB35" s="179"/>
      <c r="CC35" s="179"/>
      <c r="CD35" s="179"/>
      <c r="CE35" s="179"/>
      <c r="CF35" s="179"/>
      <c r="CG35" s="179"/>
      <c r="CH35" s="179"/>
      <c r="CI35" s="179"/>
      <c r="CJ35" s="179"/>
      <c r="CK35" s="179"/>
      <c r="CL35" s="179"/>
      <c r="CM35" s="179"/>
      <c r="CN35" s="179"/>
      <c r="CO35" s="179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79"/>
      <c r="DJ35" s="179"/>
      <c r="DK35" s="179"/>
      <c r="DL35" s="179"/>
      <c r="DM35" s="179"/>
      <c r="DN35" s="179"/>
      <c r="DO35" s="179"/>
      <c r="DP35" s="179"/>
      <c r="DQ35" s="179"/>
      <c r="DR35" s="179"/>
      <c r="DS35" s="179"/>
      <c r="DT35" s="179"/>
      <c r="DU35" s="179"/>
      <c r="DV35" s="179"/>
      <c r="DW35" s="179"/>
      <c r="DX35" s="179"/>
      <c r="DY35" s="179"/>
      <c r="DZ35" s="179"/>
      <c r="EA35" s="179"/>
      <c r="EB35" s="179"/>
      <c r="EC35" s="179"/>
      <c r="ED35" s="179"/>
      <c r="EE35" s="179"/>
      <c r="EF35" s="179"/>
      <c r="EG35" s="179"/>
      <c r="EH35" s="179"/>
      <c r="EI35" s="179"/>
      <c r="EJ35" s="179"/>
      <c r="EK35" s="179"/>
      <c r="EL35" s="179"/>
      <c r="EM35" s="179"/>
      <c r="EN35" s="179"/>
      <c r="EO35" s="179"/>
      <c r="EP35" s="179"/>
      <c r="EQ35" s="179"/>
      <c r="ER35" s="179"/>
      <c r="ES35" s="179"/>
      <c r="ET35" s="179"/>
      <c r="EU35" s="179"/>
      <c r="EV35" s="179"/>
      <c r="EW35" s="179"/>
      <c r="EX35" s="179"/>
      <c r="EY35" s="179"/>
      <c r="EZ35" s="179"/>
      <c r="FA35" s="179"/>
      <c r="FB35" s="179"/>
      <c r="FC35" s="179"/>
      <c r="FD35" s="179"/>
      <c r="FE35" s="179"/>
      <c r="FF35" s="179"/>
      <c r="FG35" s="179"/>
      <c r="FH35" s="179"/>
      <c r="FI35" s="179"/>
      <c r="FJ35" s="179"/>
      <c r="FK35" s="179"/>
      <c r="FL35" s="179"/>
      <c r="FM35" s="179"/>
      <c r="FN35" s="179"/>
      <c r="FO35" s="179"/>
      <c r="FP35" s="179"/>
      <c r="FQ35" s="179"/>
      <c r="FR35" s="179"/>
      <c r="FS35" s="179"/>
      <c r="FT35" s="179"/>
      <c r="FU35" s="179"/>
      <c r="FV35" s="179"/>
      <c r="FW35" s="179"/>
      <c r="FX35" s="179"/>
      <c r="FY35" s="179"/>
      <c r="FZ35" s="179"/>
      <c r="GA35" s="179"/>
      <c r="GB35" s="179"/>
      <c r="GC35" s="179"/>
      <c r="GD35" s="179"/>
      <c r="GE35" s="179"/>
      <c r="GF35" s="179"/>
      <c r="GG35" s="179"/>
      <c r="GH35" s="179"/>
      <c r="GI35" s="179"/>
      <c r="GJ35" s="179"/>
      <c r="GK35" s="179"/>
      <c r="GL35" s="179"/>
      <c r="GM35" s="179"/>
      <c r="GN35" s="179"/>
      <c r="GO35" s="179"/>
      <c r="GP35" s="179"/>
      <c r="GQ35" s="179"/>
      <c r="GR35" s="179"/>
      <c r="GS35" s="179"/>
      <c r="GT35" s="179"/>
      <c r="GU35" s="179"/>
      <c r="GV35" s="179"/>
      <c r="GW35" s="179"/>
      <c r="GX35" s="179"/>
      <c r="GY35" s="179"/>
      <c r="GZ35" s="179"/>
      <c r="HA35" s="179"/>
      <c r="HB35" s="179"/>
      <c r="HC35" s="179"/>
      <c r="HD35" s="179"/>
      <c r="HE35" s="179"/>
      <c r="HF35" s="179"/>
      <c r="HG35" s="179"/>
      <c r="HH35" s="179"/>
      <c r="HI35" s="179"/>
      <c r="HJ35" s="179"/>
      <c r="HK35" s="179"/>
      <c r="HL35" s="179"/>
      <c r="HM35" s="179"/>
      <c r="HN35" s="179"/>
      <c r="HO35" s="179"/>
      <c r="HP35" s="179"/>
      <c r="HQ35" s="179"/>
      <c r="HR35" s="179"/>
      <c r="HS35" s="179"/>
      <c r="HT35" s="179"/>
      <c r="HU35" s="179"/>
      <c r="HV35" s="179"/>
      <c r="HW35" s="179"/>
      <c r="HX35" s="179"/>
      <c r="HY35" s="179"/>
      <c r="HZ35" s="179"/>
      <c r="IA35" s="179"/>
      <c r="IB35" s="179"/>
      <c r="IC35" s="179"/>
      <c r="ID35" s="179"/>
      <c r="IE35" s="179"/>
      <c r="IF35" s="179"/>
      <c r="IG35" s="179"/>
      <c r="IH35" s="179"/>
      <c r="II35" s="179"/>
      <c r="IJ35" s="179"/>
      <c r="IK35" s="179"/>
      <c r="IL35" s="179"/>
      <c r="IM35" s="179"/>
      <c r="IN35" s="179"/>
      <c r="IO35" s="179"/>
      <c r="IP35" s="179"/>
      <c r="IQ35" s="179"/>
      <c r="IR35" s="179"/>
      <c r="IS35" s="179"/>
      <c r="IT35" s="179"/>
      <c r="IU35" s="179"/>
      <c r="IV35" s="179"/>
    </row>
    <row r="36" spans="2:256" ht="12.75" customHeight="1">
      <c r="B36" s="114"/>
      <c r="C36" s="114"/>
      <c r="D36" s="114"/>
      <c r="E36" s="114"/>
      <c r="F36" s="114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79"/>
      <c r="BW36" s="179"/>
      <c r="BX36" s="179"/>
      <c r="BY36" s="179"/>
      <c r="BZ36" s="179"/>
      <c r="CA36" s="179"/>
      <c r="CB36" s="179"/>
      <c r="CC36" s="179"/>
      <c r="CD36" s="179"/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79"/>
      <c r="CV36" s="179"/>
      <c r="CW36" s="179"/>
      <c r="CX36" s="179"/>
      <c r="CY36" s="179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79"/>
      <c r="DU36" s="179"/>
      <c r="DV36" s="179"/>
      <c r="DW36" s="179"/>
      <c r="DX36" s="179"/>
      <c r="DY36" s="179"/>
      <c r="DZ36" s="179"/>
      <c r="EA36" s="179"/>
      <c r="EB36" s="179"/>
      <c r="EC36" s="179"/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79"/>
      <c r="ET36" s="179"/>
      <c r="EU36" s="179"/>
      <c r="EV36" s="179"/>
      <c r="EW36" s="179"/>
      <c r="EX36" s="179"/>
      <c r="EY36" s="179"/>
      <c r="EZ36" s="179"/>
      <c r="FA36" s="179"/>
      <c r="FB36" s="179"/>
      <c r="FC36" s="179"/>
      <c r="FD36" s="179"/>
      <c r="FE36" s="179"/>
      <c r="FF36" s="179"/>
      <c r="FG36" s="179"/>
      <c r="FH36" s="179"/>
      <c r="FI36" s="179"/>
      <c r="FJ36" s="179"/>
      <c r="FK36" s="179"/>
      <c r="FL36" s="179"/>
      <c r="FM36" s="179"/>
      <c r="FN36" s="179"/>
      <c r="FO36" s="179"/>
      <c r="FP36" s="179"/>
      <c r="FQ36" s="179"/>
      <c r="FR36" s="179"/>
      <c r="FS36" s="179"/>
      <c r="FT36" s="179"/>
      <c r="FU36" s="179"/>
      <c r="FV36" s="179"/>
      <c r="FW36" s="179"/>
      <c r="FX36" s="179"/>
      <c r="FY36" s="179"/>
      <c r="FZ36" s="179"/>
      <c r="GA36" s="179"/>
      <c r="GB36" s="179"/>
      <c r="GC36" s="179"/>
      <c r="GD36" s="179"/>
      <c r="GE36" s="179"/>
      <c r="GF36" s="179"/>
      <c r="GG36" s="179"/>
      <c r="GH36" s="179"/>
      <c r="GI36" s="179"/>
      <c r="GJ36" s="179"/>
      <c r="GK36" s="179"/>
      <c r="GL36" s="179"/>
      <c r="GM36" s="179"/>
      <c r="GN36" s="179"/>
      <c r="GO36" s="179"/>
      <c r="GP36" s="179"/>
      <c r="GQ36" s="179"/>
      <c r="GR36" s="179"/>
      <c r="GS36" s="179"/>
      <c r="GT36" s="179"/>
      <c r="GU36" s="179"/>
      <c r="GV36" s="179"/>
      <c r="GW36" s="179"/>
      <c r="GX36" s="179"/>
      <c r="GY36" s="179"/>
      <c r="GZ36" s="179"/>
      <c r="HA36" s="179"/>
      <c r="HB36" s="179"/>
      <c r="HC36" s="179"/>
      <c r="HD36" s="179"/>
      <c r="HE36" s="179"/>
      <c r="HF36" s="179"/>
      <c r="HG36" s="179"/>
      <c r="HH36" s="179"/>
      <c r="HI36" s="179"/>
      <c r="HJ36" s="179"/>
      <c r="HK36" s="179"/>
      <c r="HL36" s="179"/>
      <c r="HM36" s="179"/>
      <c r="HN36" s="179"/>
      <c r="HO36" s="179"/>
      <c r="HP36" s="179"/>
      <c r="HQ36" s="179"/>
      <c r="HR36" s="179"/>
      <c r="HS36" s="179"/>
      <c r="HT36" s="179"/>
      <c r="HU36" s="179"/>
      <c r="HV36" s="179"/>
      <c r="HW36" s="179"/>
      <c r="HX36" s="179"/>
      <c r="HY36" s="179"/>
      <c r="HZ36" s="179"/>
      <c r="IA36" s="179"/>
      <c r="IB36" s="179"/>
      <c r="IC36" s="179"/>
      <c r="ID36" s="179"/>
      <c r="IE36" s="179"/>
      <c r="IF36" s="179"/>
      <c r="IG36" s="179"/>
      <c r="IH36" s="179"/>
      <c r="II36" s="179"/>
      <c r="IJ36" s="179"/>
      <c r="IK36" s="179"/>
      <c r="IL36" s="179"/>
      <c r="IM36" s="179"/>
      <c r="IN36" s="179"/>
      <c r="IO36" s="179"/>
      <c r="IP36" s="179"/>
      <c r="IQ36" s="179"/>
      <c r="IR36" s="179"/>
      <c r="IS36" s="179"/>
      <c r="IT36" s="179"/>
      <c r="IU36" s="179"/>
      <c r="IV36" s="179"/>
    </row>
  </sheetData>
  <mergeCells count="74">
    <mergeCell ref="J26:K26"/>
    <mergeCell ref="J27:K27"/>
    <mergeCell ref="D26:E26"/>
    <mergeCell ref="D27:E27"/>
    <mergeCell ref="F26:G26"/>
    <mergeCell ref="F27:G27"/>
    <mergeCell ref="F20:G20"/>
    <mergeCell ref="J20:K20"/>
    <mergeCell ref="F24:G24"/>
    <mergeCell ref="J24:K24"/>
    <mergeCell ref="F21:G21"/>
    <mergeCell ref="J21:K21"/>
    <mergeCell ref="F22:G22"/>
    <mergeCell ref="J22:K22"/>
    <mergeCell ref="F23:G23"/>
    <mergeCell ref="J23:K23"/>
    <mergeCell ref="J17:K17"/>
    <mergeCell ref="F18:G18"/>
    <mergeCell ref="J18:K18"/>
    <mergeCell ref="F19:G19"/>
    <mergeCell ref="J19:K19"/>
    <mergeCell ref="D12:E12"/>
    <mergeCell ref="F15:G15"/>
    <mergeCell ref="J15:K15"/>
    <mergeCell ref="F16:G16"/>
    <mergeCell ref="J16:K16"/>
    <mergeCell ref="J12:K12"/>
    <mergeCell ref="F13:G13"/>
    <mergeCell ref="J13:K13"/>
    <mergeCell ref="F14:G14"/>
    <mergeCell ref="J14:K14"/>
    <mergeCell ref="F12:G12"/>
    <mergeCell ref="A2:K2"/>
    <mergeCell ref="A3:K3"/>
    <mergeCell ref="B5:C5"/>
    <mergeCell ref="D6:G6"/>
    <mergeCell ref="H6:K6"/>
    <mergeCell ref="C9:K9"/>
    <mergeCell ref="B10:K10"/>
    <mergeCell ref="D11:E11"/>
    <mergeCell ref="F11:G11"/>
    <mergeCell ref="J11:K11"/>
    <mergeCell ref="D25:E25"/>
    <mergeCell ref="F25:G25"/>
    <mergeCell ref="J25:K25"/>
    <mergeCell ref="D13:E13"/>
    <mergeCell ref="D14:E14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0:E20"/>
    <mergeCell ref="F17:G17"/>
    <mergeCell ref="B32:K32"/>
    <mergeCell ref="A9:A31"/>
    <mergeCell ref="C6:C7"/>
    <mergeCell ref="A6:B8"/>
    <mergeCell ref="D28:E28"/>
    <mergeCell ref="F28:G28"/>
    <mergeCell ref="J28:K28"/>
    <mergeCell ref="D29:E29"/>
    <mergeCell ref="F29:G29"/>
    <mergeCell ref="J29:K29"/>
    <mergeCell ref="D30:E30"/>
    <mergeCell ref="F30:G30"/>
    <mergeCell ref="J30:K30"/>
    <mergeCell ref="D31:E31"/>
    <mergeCell ref="F31:G31"/>
    <mergeCell ref="J31:K3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5"/>
  <sheetViews>
    <sheetView workbookViewId="0">
      <selection activeCell="I28" sqref="I28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634</v>
      </c>
      <c r="F4" s="263"/>
      <c r="G4" s="263"/>
      <c r="H4" s="263"/>
      <c r="I4" s="264" t="s">
        <v>635</v>
      </c>
      <c r="J4" s="264"/>
      <c r="K4" s="263" t="s">
        <v>636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 t="s">
        <v>640</v>
      </c>
      <c r="F6" s="263"/>
      <c r="G6" s="204"/>
      <c r="H6" s="204"/>
      <c r="I6" s="264" t="s">
        <v>641</v>
      </c>
      <c r="J6" s="264"/>
      <c r="K6" s="264" t="s">
        <v>642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 t="s">
        <v>646</v>
      </c>
      <c r="F8" s="263"/>
      <c r="G8" s="204"/>
      <c r="H8" s="204"/>
      <c r="I8" s="264" t="s">
        <v>647</v>
      </c>
      <c r="J8" s="264"/>
      <c r="K8" s="264"/>
      <c r="L8" s="264"/>
      <c r="M8" s="264" t="s">
        <v>642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649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663</v>
      </c>
      <c r="D19" s="260"/>
      <c r="E19" s="210" t="s">
        <v>606</v>
      </c>
      <c r="F19" s="210"/>
      <c r="G19" s="211" t="s">
        <v>618</v>
      </c>
      <c r="H19" s="211" t="s">
        <v>618</v>
      </c>
      <c r="I19" s="210" t="s">
        <v>551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599</v>
      </c>
      <c r="C20" s="260" t="s">
        <v>666</v>
      </c>
      <c r="D20" s="260"/>
      <c r="E20" s="210" t="s">
        <v>601</v>
      </c>
      <c r="F20" s="210"/>
      <c r="G20" s="211" t="s">
        <v>602</v>
      </c>
      <c r="H20" s="211" t="s">
        <v>602</v>
      </c>
      <c r="I20" s="210" t="s">
        <v>570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667</v>
      </c>
      <c r="C21" s="260" t="s">
        <v>668</v>
      </c>
      <c r="D21" s="260"/>
      <c r="E21" s="210" t="s">
        <v>601</v>
      </c>
      <c r="F21" s="210"/>
      <c r="G21" s="211" t="s">
        <v>669</v>
      </c>
      <c r="H21" s="211" t="s">
        <v>669</v>
      </c>
      <c r="I21" s="210" t="s">
        <v>622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670</v>
      </c>
      <c r="B22" s="208" t="s">
        <v>671</v>
      </c>
      <c r="C22" s="260" t="s">
        <v>672</v>
      </c>
      <c r="D22" s="260"/>
      <c r="E22" s="210" t="s">
        <v>606</v>
      </c>
      <c r="F22" s="210"/>
      <c r="G22" s="211" t="s">
        <v>625</v>
      </c>
      <c r="H22" s="211" t="s">
        <v>625</v>
      </c>
      <c r="I22" s="210" t="s">
        <v>570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670</v>
      </c>
      <c r="B23" s="208" t="s">
        <v>673</v>
      </c>
      <c r="C23" s="260" t="s">
        <v>674</v>
      </c>
      <c r="D23" s="260"/>
      <c r="E23" s="210" t="s">
        <v>601</v>
      </c>
      <c r="F23" s="210"/>
      <c r="G23" s="211" t="s">
        <v>618</v>
      </c>
      <c r="H23" s="211" t="s">
        <v>618</v>
      </c>
      <c r="I23" s="210" t="s">
        <v>551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675</v>
      </c>
      <c r="B24" s="208" t="s">
        <v>676</v>
      </c>
      <c r="C24" s="260" t="s">
        <v>568</v>
      </c>
      <c r="D24" s="260"/>
      <c r="E24" s="210" t="s">
        <v>606</v>
      </c>
      <c r="F24" s="210"/>
      <c r="G24" s="211" t="s">
        <v>625</v>
      </c>
      <c r="H24" s="211" t="s">
        <v>625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4.25" customHeight="1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194"/>
      <c r="L25" s="213"/>
      <c r="M25" s="194"/>
      <c r="N25" s="213"/>
      <c r="O25" s="194"/>
      <c r="P25" s="214"/>
    </row>
  </sheetData>
  <mergeCells count="51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4:D24"/>
    <mergeCell ref="J24:K24"/>
    <mergeCell ref="L24:M24"/>
    <mergeCell ref="N24:O24"/>
    <mergeCell ref="C22:D22"/>
    <mergeCell ref="J22:K22"/>
    <mergeCell ref="L22:M22"/>
    <mergeCell ref="N22:O22"/>
    <mergeCell ref="C23:D23"/>
    <mergeCell ref="J23:K23"/>
    <mergeCell ref="L23:M23"/>
    <mergeCell ref="N23:O23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8"/>
  <sheetViews>
    <sheetView workbookViewId="0">
      <selection activeCell="J29" sqref="J29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677</v>
      </c>
      <c r="F4" s="263"/>
      <c r="G4" s="263"/>
      <c r="H4" s="263"/>
      <c r="I4" s="264" t="s">
        <v>635</v>
      </c>
      <c r="J4" s="264"/>
      <c r="K4" s="263" t="s">
        <v>678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679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679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680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599</v>
      </c>
      <c r="C19" s="260" t="s">
        <v>666</v>
      </c>
      <c r="D19" s="260"/>
      <c r="E19" s="210" t="s">
        <v>601</v>
      </c>
      <c r="F19" s="210"/>
      <c r="G19" s="211" t="s">
        <v>602</v>
      </c>
      <c r="H19" s="211" t="s">
        <v>602</v>
      </c>
      <c r="I19" s="210" t="s">
        <v>570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667</v>
      </c>
      <c r="C20" s="260" t="s">
        <v>681</v>
      </c>
      <c r="D20" s="260"/>
      <c r="E20" s="210" t="s">
        <v>606</v>
      </c>
      <c r="F20" s="210"/>
      <c r="G20" s="211" t="s">
        <v>682</v>
      </c>
      <c r="H20" s="211" t="s">
        <v>682</v>
      </c>
      <c r="I20" s="210" t="s">
        <v>622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619</v>
      </c>
      <c r="C21" s="260" t="s">
        <v>683</v>
      </c>
      <c r="D21" s="260"/>
      <c r="E21" s="210" t="s">
        <v>606</v>
      </c>
      <c r="F21" s="210"/>
      <c r="G21" s="211" t="s">
        <v>625</v>
      </c>
      <c r="H21" s="211" t="s">
        <v>625</v>
      </c>
      <c r="I21" s="210" t="s">
        <v>570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605</v>
      </c>
      <c r="C22" s="260" t="s">
        <v>684</v>
      </c>
      <c r="D22" s="260"/>
      <c r="E22" s="210" t="s">
        <v>606</v>
      </c>
      <c r="F22" s="210"/>
      <c r="G22" s="211" t="s">
        <v>603</v>
      </c>
      <c r="H22" s="211" t="s">
        <v>603</v>
      </c>
      <c r="I22" s="210" t="s">
        <v>685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598</v>
      </c>
      <c r="B23" s="208" t="s">
        <v>667</v>
      </c>
      <c r="C23" s="260" t="s">
        <v>686</v>
      </c>
      <c r="D23" s="260"/>
      <c r="E23" s="210" t="s">
        <v>601</v>
      </c>
      <c r="F23" s="210"/>
      <c r="G23" s="211" t="s">
        <v>687</v>
      </c>
      <c r="H23" s="211" t="s">
        <v>687</v>
      </c>
      <c r="I23" s="210" t="s">
        <v>622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598</v>
      </c>
      <c r="B24" s="208" t="s">
        <v>605</v>
      </c>
      <c r="C24" s="260" t="s">
        <v>688</v>
      </c>
      <c r="D24" s="260"/>
      <c r="E24" s="210" t="s">
        <v>606</v>
      </c>
      <c r="F24" s="210"/>
      <c r="G24" s="211" t="s">
        <v>689</v>
      </c>
      <c r="H24" s="211" t="s">
        <v>689</v>
      </c>
      <c r="I24" s="210" t="s">
        <v>685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670</v>
      </c>
      <c r="B25" s="208" t="s">
        <v>671</v>
      </c>
      <c r="C25" s="260" t="s">
        <v>690</v>
      </c>
      <c r="D25" s="260"/>
      <c r="E25" s="210" t="s">
        <v>606</v>
      </c>
      <c r="F25" s="210"/>
      <c r="G25" s="211" t="s">
        <v>552</v>
      </c>
      <c r="H25" s="211" t="s">
        <v>552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9.899999999999999" customHeight="1">
      <c r="A26" s="208" t="s">
        <v>670</v>
      </c>
      <c r="B26" s="208" t="s">
        <v>673</v>
      </c>
      <c r="C26" s="260" t="s">
        <v>691</v>
      </c>
      <c r="D26" s="260"/>
      <c r="E26" s="210" t="s">
        <v>606</v>
      </c>
      <c r="F26" s="210"/>
      <c r="G26" s="211" t="s">
        <v>559</v>
      </c>
      <c r="H26" s="211" t="s">
        <v>559</v>
      </c>
      <c r="I26" s="210" t="s">
        <v>548</v>
      </c>
      <c r="J26" s="261" t="s">
        <v>569</v>
      </c>
      <c r="K26" s="261"/>
      <c r="L26" s="261" t="s">
        <v>569</v>
      </c>
      <c r="M26" s="261"/>
      <c r="N26" s="260" t="s">
        <v>665</v>
      </c>
      <c r="O26" s="260"/>
      <c r="P26" s="202"/>
    </row>
    <row r="27" spans="1:16" ht="19.899999999999999" customHeight="1">
      <c r="A27" s="208" t="s">
        <v>675</v>
      </c>
      <c r="B27" s="208" t="s">
        <v>676</v>
      </c>
      <c r="C27" s="260" t="s">
        <v>568</v>
      </c>
      <c r="D27" s="260"/>
      <c r="E27" s="210" t="s">
        <v>606</v>
      </c>
      <c r="F27" s="210"/>
      <c r="G27" s="211" t="s">
        <v>692</v>
      </c>
      <c r="H27" s="211" t="s">
        <v>692</v>
      </c>
      <c r="I27" s="210" t="s">
        <v>570</v>
      </c>
      <c r="J27" s="261" t="s">
        <v>569</v>
      </c>
      <c r="K27" s="261"/>
      <c r="L27" s="261" t="s">
        <v>569</v>
      </c>
      <c r="M27" s="261"/>
      <c r="N27" s="260" t="s">
        <v>665</v>
      </c>
      <c r="O27" s="260"/>
      <c r="P27" s="202"/>
    </row>
    <row r="28" spans="1:16" ht="14.25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194"/>
      <c r="L28" s="213"/>
      <c r="M28" s="194"/>
      <c r="N28" s="213"/>
      <c r="O28" s="194"/>
      <c r="P28" s="214"/>
    </row>
  </sheetData>
  <mergeCells count="63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3:D23"/>
    <mergeCell ref="J23:K23"/>
    <mergeCell ref="L23:M23"/>
    <mergeCell ref="N23:O23"/>
    <mergeCell ref="C24:D24"/>
    <mergeCell ref="J24:K24"/>
    <mergeCell ref="L24:M24"/>
    <mergeCell ref="N24:O24"/>
    <mergeCell ref="C27:D27"/>
    <mergeCell ref="J27:K27"/>
    <mergeCell ref="L27:M27"/>
    <mergeCell ref="N27:O27"/>
    <mergeCell ref="C25:D25"/>
    <mergeCell ref="J25:K25"/>
    <mergeCell ref="L25:M25"/>
    <mergeCell ref="N25:O25"/>
    <mergeCell ref="C26:D26"/>
    <mergeCell ref="J26:K26"/>
    <mergeCell ref="L26:M26"/>
    <mergeCell ref="N26:O26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6"/>
  <sheetViews>
    <sheetView workbookViewId="0">
      <selection activeCell="G27" sqref="G27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693</v>
      </c>
      <c r="F4" s="263"/>
      <c r="G4" s="263"/>
      <c r="H4" s="263"/>
      <c r="I4" s="264" t="s">
        <v>635</v>
      </c>
      <c r="J4" s="264"/>
      <c r="K4" s="263" t="s">
        <v>694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695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695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696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697</v>
      </c>
      <c r="D19" s="260"/>
      <c r="E19" s="210" t="s">
        <v>606</v>
      </c>
      <c r="F19" s="210"/>
      <c r="G19" s="211" t="s">
        <v>562</v>
      </c>
      <c r="H19" s="211" t="s">
        <v>562</v>
      </c>
      <c r="I19" s="210" t="s">
        <v>548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605</v>
      </c>
      <c r="C20" s="260" t="s">
        <v>698</v>
      </c>
      <c r="D20" s="260"/>
      <c r="E20" s="210" t="s">
        <v>601</v>
      </c>
      <c r="F20" s="210"/>
      <c r="G20" s="211" t="s">
        <v>602</v>
      </c>
      <c r="H20" s="211" t="s">
        <v>602</v>
      </c>
      <c r="I20" s="210" t="s">
        <v>570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667</v>
      </c>
      <c r="C21" s="260" t="s">
        <v>699</v>
      </c>
      <c r="D21" s="260"/>
      <c r="E21" s="210" t="s">
        <v>601</v>
      </c>
      <c r="F21" s="210"/>
      <c r="G21" s="211" t="s">
        <v>700</v>
      </c>
      <c r="H21" s="211" t="s">
        <v>700</v>
      </c>
      <c r="I21" s="210" t="s">
        <v>622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667</v>
      </c>
      <c r="C22" s="260" t="s">
        <v>701</v>
      </c>
      <c r="D22" s="260"/>
      <c r="E22" s="210" t="s">
        <v>601</v>
      </c>
      <c r="F22" s="210"/>
      <c r="G22" s="211" t="s">
        <v>702</v>
      </c>
      <c r="H22" s="211" t="s">
        <v>702</v>
      </c>
      <c r="I22" s="210" t="s">
        <v>622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670</v>
      </c>
      <c r="B23" s="208" t="s">
        <v>671</v>
      </c>
      <c r="C23" s="260" t="s">
        <v>703</v>
      </c>
      <c r="D23" s="260"/>
      <c r="E23" s="210" t="s">
        <v>606</v>
      </c>
      <c r="F23" s="210"/>
      <c r="G23" s="211" t="s">
        <v>552</v>
      </c>
      <c r="H23" s="211" t="s">
        <v>552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670</v>
      </c>
      <c r="B24" s="208" t="s">
        <v>673</v>
      </c>
      <c r="C24" s="260" t="s">
        <v>704</v>
      </c>
      <c r="D24" s="260"/>
      <c r="E24" s="210" t="s">
        <v>606</v>
      </c>
      <c r="F24" s="210"/>
      <c r="G24" s="211" t="s">
        <v>562</v>
      </c>
      <c r="H24" s="211" t="s">
        <v>562</v>
      </c>
      <c r="I24" s="210" t="s">
        <v>551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675</v>
      </c>
      <c r="B25" s="208" t="s">
        <v>676</v>
      </c>
      <c r="C25" s="260" t="s">
        <v>568</v>
      </c>
      <c r="D25" s="260"/>
      <c r="E25" s="210" t="s">
        <v>606</v>
      </c>
      <c r="F25" s="210"/>
      <c r="G25" s="211" t="s">
        <v>625</v>
      </c>
      <c r="H25" s="211" t="s">
        <v>625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7"/>
  <sheetViews>
    <sheetView workbookViewId="0">
      <selection activeCell="D29" sqref="D29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705</v>
      </c>
      <c r="F4" s="263"/>
      <c r="G4" s="263"/>
      <c r="H4" s="263"/>
      <c r="I4" s="264" t="s">
        <v>635</v>
      </c>
      <c r="J4" s="264"/>
      <c r="K4" s="263" t="s">
        <v>706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707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707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708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709</v>
      </c>
      <c r="D19" s="260"/>
      <c r="E19" s="210" t="s">
        <v>606</v>
      </c>
      <c r="F19" s="210"/>
      <c r="G19" s="211" t="s">
        <v>603</v>
      </c>
      <c r="H19" s="211" t="s">
        <v>603</v>
      </c>
      <c r="I19" s="210" t="s">
        <v>548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619</v>
      </c>
      <c r="C20" s="260" t="s">
        <v>710</v>
      </c>
      <c r="D20" s="260"/>
      <c r="E20" s="210" t="s">
        <v>606</v>
      </c>
      <c r="F20" s="210"/>
      <c r="G20" s="211" t="s">
        <v>552</v>
      </c>
      <c r="H20" s="211" t="s">
        <v>552</v>
      </c>
      <c r="I20" s="210" t="s">
        <v>570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605</v>
      </c>
      <c r="C21" s="260" t="s">
        <v>711</v>
      </c>
      <c r="D21" s="260"/>
      <c r="E21" s="210" t="s">
        <v>606</v>
      </c>
      <c r="F21" s="210"/>
      <c r="G21" s="211" t="s">
        <v>603</v>
      </c>
      <c r="H21" s="211" t="s">
        <v>603</v>
      </c>
      <c r="I21" s="210" t="s">
        <v>685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605</v>
      </c>
      <c r="C22" s="260" t="s">
        <v>712</v>
      </c>
      <c r="D22" s="260"/>
      <c r="E22" s="210" t="s">
        <v>606</v>
      </c>
      <c r="F22" s="210"/>
      <c r="G22" s="211" t="s">
        <v>689</v>
      </c>
      <c r="H22" s="211" t="s">
        <v>689</v>
      </c>
      <c r="I22" s="210" t="s">
        <v>685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598</v>
      </c>
      <c r="B23" s="208" t="s">
        <v>599</v>
      </c>
      <c r="C23" s="260" t="s">
        <v>666</v>
      </c>
      <c r="D23" s="260"/>
      <c r="E23" s="210" t="s">
        <v>601</v>
      </c>
      <c r="F23" s="210"/>
      <c r="G23" s="211" t="s">
        <v>602</v>
      </c>
      <c r="H23" s="211" t="s">
        <v>602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670</v>
      </c>
      <c r="B24" s="208" t="s">
        <v>673</v>
      </c>
      <c r="C24" s="260" t="s">
        <v>713</v>
      </c>
      <c r="D24" s="260"/>
      <c r="E24" s="210" t="s">
        <v>606</v>
      </c>
      <c r="F24" s="210"/>
      <c r="G24" s="211" t="s">
        <v>625</v>
      </c>
      <c r="H24" s="211" t="s">
        <v>625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670</v>
      </c>
      <c r="B25" s="208" t="s">
        <v>673</v>
      </c>
      <c r="C25" s="260" t="s">
        <v>714</v>
      </c>
      <c r="D25" s="260"/>
      <c r="E25" s="210" t="s">
        <v>606</v>
      </c>
      <c r="F25" s="210"/>
      <c r="G25" s="211" t="s">
        <v>625</v>
      </c>
      <c r="H25" s="211" t="s">
        <v>625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9.899999999999999" customHeight="1">
      <c r="A26" s="208" t="s">
        <v>675</v>
      </c>
      <c r="B26" s="208" t="s">
        <v>676</v>
      </c>
      <c r="C26" s="260" t="s">
        <v>715</v>
      </c>
      <c r="D26" s="260"/>
      <c r="E26" s="210" t="s">
        <v>606</v>
      </c>
      <c r="F26" s="210"/>
      <c r="G26" s="211" t="s">
        <v>625</v>
      </c>
      <c r="H26" s="211" t="s">
        <v>625</v>
      </c>
      <c r="I26" s="210" t="s">
        <v>570</v>
      </c>
      <c r="J26" s="261" t="s">
        <v>569</v>
      </c>
      <c r="K26" s="261"/>
      <c r="L26" s="261" t="s">
        <v>569</v>
      </c>
      <c r="M26" s="261"/>
      <c r="N26" s="260" t="s">
        <v>665</v>
      </c>
      <c r="O26" s="260"/>
      <c r="P26" s="202"/>
    </row>
    <row r="27" spans="1:16" ht="14.2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194"/>
      <c r="L27" s="213"/>
      <c r="M27" s="194"/>
      <c r="N27" s="213"/>
      <c r="O27" s="194"/>
      <c r="P27" s="214"/>
    </row>
  </sheetData>
  <mergeCells count="59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3:D23"/>
    <mergeCell ref="J23:K23"/>
    <mergeCell ref="L23:M23"/>
    <mergeCell ref="N23:O23"/>
    <mergeCell ref="C26:D26"/>
    <mergeCell ref="J26:K26"/>
    <mergeCell ref="L26:M26"/>
    <mergeCell ref="N26:O26"/>
    <mergeCell ref="C24:D24"/>
    <mergeCell ref="J24:K24"/>
    <mergeCell ref="L24:M24"/>
    <mergeCell ref="N24:O24"/>
    <mergeCell ref="C25:D25"/>
    <mergeCell ref="J25:K25"/>
    <mergeCell ref="L25:M25"/>
    <mergeCell ref="N25:O25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24"/>
  <sheetViews>
    <sheetView workbookViewId="0">
      <selection activeCell="D29" sqref="D29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716</v>
      </c>
      <c r="F4" s="263"/>
      <c r="G4" s="263"/>
      <c r="H4" s="263"/>
      <c r="I4" s="264" t="s">
        <v>635</v>
      </c>
      <c r="J4" s="264"/>
      <c r="K4" s="263" t="s">
        <v>717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718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718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719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667</v>
      </c>
      <c r="C19" s="260" t="s">
        <v>720</v>
      </c>
      <c r="D19" s="260"/>
      <c r="E19" s="210" t="s">
        <v>601</v>
      </c>
      <c r="F19" s="210"/>
      <c r="G19" s="211" t="s">
        <v>721</v>
      </c>
      <c r="H19" s="211" t="s">
        <v>721</v>
      </c>
      <c r="I19" s="210" t="s">
        <v>622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605</v>
      </c>
      <c r="C20" s="260" t="s">
        <v>722</v>
      </c>
      <c r="D20" s="260"/>
      <c r="E20" s="210" t="s">
        <v>606</v>
      </c>
      <c r="F20" s="210"/>
      <c r="G20" s="211" t="s">
        <v>723</v>
      </c>
      <c r="H20" s="211" t="s">
        <v>723</v>
      </c>
      <c r="I20" s="210" t="s">
        <v>548</v>
      </c>
      <c r="J20" s="261" t="s">
        <v>724</v>
      </c>
      <c r="K20" s="261"/>
      <c r="L20" s="261" t="s">
        <v>724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670</v>
      </c>
      <c r="B21" s="208" t="s">
        <v>673</v>
      </c>
      <c r="C21" s="260" t="s">
        <v>725</v>
      </c>
      <c r="D21" s="260"/>
      <c r="E21" s="210" t="s">
        <v>606</v>
      </c>
      <c r="F21" s="210"/>
      <c r="G21" s="211" t="s">
        <v>552</v>
      </c>
      <c r="H21" s="211" t="s">
        <v>552</v>
      </c>
      <c r="I21" s="210" t="s">
        <v>570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670</v>
      </c>
      <c r="B22" s="208" t="s">
        <v>671</v>
      </c>
      <c r="C22" s="260" t="s">
        <v>726</v>
      </c>
      <c r="D22" s="260"/>
      <c r="E22" s="210" t="s">
        <v>606</v>
      </c>
      <c r="F22" s="210"/>
      <c r="G22" s="211" t="s">
        <v>552</v>
      </c>
      <c r="H22" s="211" t="s">
        <v>552</v>
      </c>
      <c r="I22" s="210" t="s">
        <v>570</v>
      </c>
      <c r="J22" s="261" t="s">
        <v>724</v>
      </c>
      <c r="K22" s="261"/>
      <c r="L22" s="261" t="s">
        <v>724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675</v>
      </c>
      <c r="B23" s="208" t="s">
        <v>676</v>
      </c>
      <c r="C23" s="260" t="s">
        <v>568</v>
      </c>
      <c r="D23" s="260"/>
      <c r="E23" s="210" t="s">
        <v>606</v>
      </c>
      <c r="F23" s="210"/>
      <c r="G23" s="211" t="s">
        <v>625</v>
      </c>
      <c r="H23" s="211" t="s">
        <v>625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4.25" customHeight="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3:D23"/>
    <mergeCell ref="J23:K23"/>
    <mergeCell ref="L23:M23"/>
    <mergeCell ref="N23:O23"/>
    <mergeCell ref="C21:D21"/>
    <mergeCell ref="J21:K21"/>
    <mergeCell ref="L21:M21"/>
    <mergeCell ref="N21:O21"/>
    <mergeCell ref="C22:D22"/>
    <mergeCell ref="J22:K22"/>
    <mergeCell ref="L22:M22"/>
    <mergeCell ref="N22:O22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26"/>
  <sheetViews>
    <sheetView workbookViewId="0">
      <selection activeCell="C30" sqref="C30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727</v>
      </c>
      <c r="F4" s="263"/>
      <c r="G4" s="263"/>
      <c r="H4" s="263"/>
      <c r="I4" s="264" t="s">
        <v>635</v>
      </c>
      <c r="J4" s="264"/>
      <c r="K4" s="263" t="s">
        <v>728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729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729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730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731</v>
      </c>
      <c r="D19" s="260"/>
      <c r="E19" s="210" t="s">
        <v>601</v>
      </c>
      <c r="F19" s="210"/>
      <c r="G19" s="211" t="s">
        <v>732</v>
      </c>
      <c r="H19" s="211" t="s">
        <v>732</v>
      </c>
      <c r="I19" s="210" t="s">
        <v>548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599</v>
      </c>
      <c r="C20" s="260" t="s">
        <v>666</v>
      </c>
      <c r="D20" s="260"/>
      <c r="E20" s="210" t="s">
        <v>601</v>
      </c>
      <c r="F20" s="210"/>
      <c r="G20" s="211" t="s">
        <v>602</v>
      </c>
      <c r="H20" s="211" t="s">
        <v>602</v>
      </c>
      <c r="I20" s="210" t="s">
        <v>570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605</v>
      </c>
      <c r="C21" s="260" t="s">
        <v>733</v>
      </c>
      <c r="D21" s="260"/>
      <c r="E21" s="210" t="s">
        <v>601</v>
      </c>
      <c r="F21" s="210"/>
      <c r="G21" s="211" t="s">
        <v>562</v>
      </c>
      <c r="H21" s="211" t="s">
        <v>562</v>
      </c>
      <c r="I21" s="210" t="s">
        <v>548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605</v>
      </c>
      <c r="C22" s="260" t="s">
        <v>734</v>
      </c>
      <c r="D22" s="260"/>
      <c r="E22" s="210" t="s">
        <v>601</v>
      </c>
      <c r="F22" s="210"/>
      <c r="G22" s="211" t="s">
        <v>735</v>
      </c>
      <c r="H22" s="211" t="s">
        <v>735</v>
      </c>
      <c r="I22" s="210" t="s">
        <v>548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670</v>
      </c>
      <c r="B23" s="208" t="s">
        <v>671</v>
      </c>
      <c r="C23" s="260" t="s">
        <v>736</v>
      </c>
      <c r="D23" s="260"/>
      <c r="E23" s="210" t="s">
        <v>606</v>
      </c>
      <c r="F23" s="210"/>
      <c r="G23" s="211" t="s">
        <v>625</v>
      </c>
      <c r="H23" s="211" t="s">
        <v>625</v>
      </c>
      <c r="I23" s="210" t="s">
        <v>570</v>
      </c>
      <c r="J23" s="261" t="s">
        <v>603</v>
      </c>
      <c r="K23" s="261"/>
      <c r="L23" s="261" t="s">
        <v>603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670</v>
      </c>
      <c r="B24" s="208" t="s">
        <v>673</v>
      </c>
      <c r="C24" s="260" t="s">
        <v>737</v>
      </c>
      <c r="D24" s="260"/>
      <c r="E24" s="210" t="s">
        <v>601</v>
      </c>
      <c r="F24" s="210"/>
      <c r="G24" s="211" t="s">
        <v>602</v>
      </c>
      <c r="H24" s="211" t="s">
        <v>602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675</v>
      </c>
      <c r="B25" s="208" t="s">
        <v>676</v>
      </c>
      <c r="C25" s="260" t="s">
        <v>568</v>
      </c>
      <c r="D25" s="260"/>
      <c r="E25" s="210" t="s">
        <v>606</v>
      </c>
      <c r="F25" s="210"/>
      <c r="G25" s="211" t="s">
        <v>625</v>
      </c>
      <c r="H25" s="211" t="s">
        <v>625</v>
      </c>
      <c r="I25" s="210" t="s">
        <v>570</v>
      </c>
      <c r="J25" s="261" t="s">
        <v>603</v>
      </c>
      <c r="K25" s="261"/>
      <c r="L25" s="261" t="s">
        <v>603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26"/>
  <sheetViews>
    <sheetView workbookViewId="0">
      <selection activeCell="E29" sqref="E29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738</v>
      </c>
      <c r="F4" s="263"/>
      <c r="G4" s="263"/>
      <c r="H4" s="263"/>
      <c r="I4" s="264" t="s">
        <v>635</v>
      </c>
      <c r="J4" s="264"/>
      <c r="K4" s="263" t="s">
        <v>739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740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740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741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742</v>
      </c>
      <c r="D19" s="260"/>
      <c r="E19" s="210" t="s">
        <v>601</v>
      </c>
      <c r="F19" s="210"/>
      <c r="G19" s="211" t="s">
        <v>743</v>
      </c>
      <c r="H19" s="211" t="s">
        <v>743</v>
      </c>
      <c r="I19" s="210" t="s">
        <v>744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605</v>
      </c>
      <c r="C20" s="260" t="s">
        <v>745</v>
      </c>
      <c r="D20" s="260"/>
      <c r="E20" s="210" t="s">
        <v>601</v>
      </c>
      <c r="F20" s="210"/>
      <c r="G20" s="211" t="s">
        <v>569</v>
      </c>
      <c r="H20" s="211" t="s">
        <v>569</v>
      </c>
      <c r="I20" s="210" t="s">
        <v>551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667</v>
      </c>
      <c r="C21" s="260" t="s">
        <v>746</v>
      </c>
      <c r="D21" s="260"/>
      <c r="E21" s="210" t="s">
        <v>601</v>
      </c>
      <c r="F21" s="210"/>
      <c r="G21" s="211" t="s">
        <v>682</v>
      </c>
      <c r="H21" s="211" t="s">
        <v>682</v>
      </c>
      <c r="I21" s="210" t="s">
        <v>622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667</v>
      </c>
      <c r="C22" s="260" t="s">
        <v>747</v>
      </c>
      <c r="D22" s="260"/>
      <c r="E22" s="210" t="s">
        <v>601</v>
      </c>
      <c r="F22" s="210"/>
      <c r="G22" s="211" t="s">
        <v>748</v>
      </c>
      <c r="H22" s="211" t="s">
        <v>748</v>
      </c>
      <c r="I22" s="210" t="s">
        <v>622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670</v>
      </c>
      <c r="B23" s="208" t="s">
        <v>671</v>
      </c>
      <c r="C23" s="260" t="s">
        <v>749</v>
      </c>
      <c r="D23" s="260"/>
      <c r="E23" s="210" t="s">
        <v>606</v>
      </c>
      <c r="F23" s="210"/>
      <c r="G23" s="211" t="s">
        <v>552</v>
      </c>
      <c r="H23" s="211" t="s">
        <v>552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670</v>
      </c>
      <c r="B24" s="208" t="s">
        <v>673</v>
      </c>
      <c r="C24" s="260" t="s">
        <v>750</v>
      </c>
      <c r="D24" s="260"/>
      <c r="E24" s="210" t="s">
        <v>606</v>
      </c>
      <c r="F24" s="210"/>
      <c r="G24" s="211" t="s">
        <v>625</v>
      </c>
      <c r="H24" s="211" t="s">
        <v>625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675</v>
      </c>
      <c r="B25" s="208" t="s">
        <v>676</v>
      </c>
      <c r="C25" s="260" t="s">
        <v>568</v>
      </c>
      <c r="D25" s="260"/>
      <c r="E25" s="210" t="s">
        <v>606</v>
      </c>
      <c r="F25" s="210"/>
      <c r="G25" s="211" t="s">
        <v>625</v>
      </c>
      <c r="H25" s="211" t="s">
        <v>625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24"/>
  <sheetViews>
    <sheetView workbookViewId="0">
      <selection activeCell="B10" sqref="B10:H16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24.2" customHeight="1">
      <c r="A4" s="198" t="s">
        <v>631</v>
      </c>
      <c r="B4" s="263" t="s">
        <v>632</v>
      </c>
      <c r="C4" s="263"/>
      <c r="D4" s="200" t="s">
        <v>633</v>
      </c>
      <c r="E4" s="263" t="s">
        <v>751</v>
      </c>
      <c r="F4" s="263"/>
      <c r="G4" s="263"/>
      <c r="H4" s="263"/>
      <c r="I4" s="264" t="s">
        <v>635</v>
      </c>
      <c r="J4" s="264"/>
      <c r="K4" s="263" t="s">
        <v>752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 t="s">
        <v>753</v>
      </c>
      <c r="F6" s="263"/>
      <c r="G6" s="204"/>
      <c r="H6" s="204"/>
      <c r="I6" s="264" t="s">
        <v>641</v>
      </c>
      <c r="J6" s="264"/>
      <c r="K6" s="264" t="s">
        <v>754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 t="s">
        <v>755</v>
      </c>
      <c r="F8" s="263"/>
      <c r="G8" s="204"/>
      <c r="H8" s="204"/>
      <c r="I8" s="264" t="s">
        <v>647</v>
      </c>
      <c r="J8" s="264"/>
      <c r="K8" s="264"/>
      <c r="L8" s="264"/>
      <c r="M8" s="264" t="s">
        <v>754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756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619</v>
      </c>
      <c r="C19" s="260" t="s">
        <v>757</v>
      </c>
      <c r="D19" s="260"/>
      <c r="E19" s="210" t="s">
        <v>601</v>
      </c>
      <c r="F19" s="210"/>
      <c r="G19" s="211" t="s">
        <v>602</v>
      </c>
      <c r="H19" s="211" t="s">
        <v>602</v>
      </c>
      <c r="I19" s="210" t="s">
        <v>570</v>
      </c>
      <c r="J19" s="261" t="s">
        <v>724</v>
      </c>
      <c r="K19" s="261"/>
      <c r="L19" s="261" t="s">
        <v>724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605</v>
      </c>
      <c r="C20" s="260" t="s">
        <v>758</v>
      </c>
      <c r="D20" s="260"/>
      <c r="E20" s="210" t="s">
        <v>606</v>
      </c>
      <c r="F20" s="210"/>
      <c r="G20" s="211" t="s">
        <v>689</v>
      </c>
      <c r="H20" s="211" t="s">
        <v>689</v>
      </c>
      <c r="I20" s="210" t="s">
        <v>548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670</v>
      </c>
      <c r="B21" s="208" t="s">
        <v>673</v>
      </c>
      <c r="C21" s="260" t="s">
        <v>759</v>
      </c>
      <c r="D21" s="260"/>
      <c r="E21" s="210" t="s">
        <v>606</v>
      </c>
      <c r="F21" s="210"/>
      <c r="G21" s="211" t="s">
        <v>552</v>
      </c>
      <c r="H21" s="211" t="s">
        <v>552</v>
      </c>
      <c r="I21" s="210" t="s">
        <v>643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670</v>
      </c>
      <c r="B22" s="208" t="s">
        <v>671</v>
      </c>
      <c r="C22" s="260" t="s">
        <v>760</v>
      </c>
      <c r="D22" s="260"/>
      <c r="E22" s="210" t="s">
        <v>606</v>
      </c>
      <c r="F22" s="210"/>
      <c r="G22" s="211" t="s">
        <v>692</v>
      </c>
      <c r="H22" s="211" t="s">
        <v>692</v>
      </c>
      <c r="I22" s="210" t="s">
        <v>570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675</v>
      </c>
      <c r="B23" s="208" t="s">
        <v>676</v>
      </c>
      <c r="C23" s="260" t="s">
        <v>568</v>
      </c>
      <c r="D23" s="260"/>
      <c r="E23" s="210" t="s">
        <v>606</v>
      </c>
      <c r="F23" s="210"/>
      <c r="G23" s="211" t="s">
        <v>625</v>
      </c>
      <c r="H23" s="211" t="s">
        <v>625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4.25" customHeight="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3:D23"/>
    <mergeCell ref="J23:K23"/>
    <mergeCell ref="L23:M23"/>
    <mergeCell ref="N23:O23"/>
    <mergeCell ref="C21:D21"/>
    <mergeCell ref="J21:K21"/>
    <mergeCell ref="L21:M21"/>
    <mergeCell ref="N21:O21"/>
    <mergeCell ref="C22:D22"/>
    <mergeCell ref="J22:K22"/>
    <mergeCell ref="L22:M22"/>
    <mergeCell ref="N22:O22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"/>
  <sheetViews>
    <sheetView showGridLines="0" showZeros="0" workbookViewId="0">
      <selection activeCell="D10" sqref="D10"/>
    </sheetView>
  </sheetViews>
  <sheetFormatPr defaultColWidth="6.875" defaultRowHeight="20.100000000000001" customHeight="1"/>
  <cols>
    <col min="1" max="1" width="22.875" style="33" customWidth="1"/>
    <col min="2" max="2" width="19" style="131" customWidth="1"/>
    <col min="3" max="3" width="20.5" style="33" customWidth="1"/>
    <col min="4" max="5" width="19" style="33" customWidth="1"/>
    <col min="6" max="6" width="13.75" style="33" customWidth="1"/>
    <col min="7" max="7" width="15.125" style="33" customWidth="1"/>
    <col min="8" max="256" width="6.875" style="34"/>
    <col min="257" max="257" width="22.875" style="34" customWidth="1"/>
    <col min="258" max="258" width="19" style="34" customWidth="1"/>
    <col min="259" max="259" width="20.5" style="34" customWidth="1"/>
    <col min="260" max="263" width="19" style="34" customWidth="1"/>
    <col min="264" max="512" width="6.875" style="34"/>
    <col min="513" max="513" width="22.875" style="34" customWidth="1"/>
    <col min="514" max="514" width="19" style="34" customWidth="1"/>
    <col min="515" max="515" width="20.5" style="34" customWidth="1"/>
    <col min="516" max="519" width="19" style="34" customWidth="1"/>
    <col min="520" max="768" width="6.875" style="34"/>
    <col min="769" max="769" width="22.875" style="34" customWidth="1"/>
    <col min="770" max="770" width="19" style="34" customWidth="1"/>
    <col min="771" max="771" width="20.5" style="34" customWidth="1"/>
    <col min="772" max="775" width="19" style="34" customWidth="1"/>
    <col min="776" max="1024" width="6.875" style="34"/>
    <col min="1025" max="1025" width="22.875" style="34" customWidth="1"/>
    <col min="1026" max="1026" width="19" style="34" customWidth="1"/>
    <col min="1027" max="1027" width="20.5" style="34" customWidth="1"/>
    <col min="1028" max="1031" width="19" style="34" customWidth="1"/>
    <col min="1032" max="1280" width="6.875" style="34"/>
    <col min="1281" max="1281" width="22.875" style="34" customWidth="1"/>
    <col min="1282" max="1282" width="19" style="34" customWidth="1"/>
    <col min="1283" max="1283" width="20.5" style="34" customWidth="1"/>
    <col min="1284" max="1287" width="19" style="34" customWidth="1"/>
    <col min="1288" max="1536" width="6.875" style="34"/>
    <col min="1537" max="1537" width="22.875" style="34" customWidth="1"/>
    <col min="1538" max="1538" width="19" style="34" customWidth="1"/>
    <col min="1539" max="1539" width="20.5" style="34" customWidth="1"/>
    <col min="1540" max="1543" width="19" style="34" customWidth="1"/>
    <col min="1544" max="1792" width="6.875" style="34"/>
    <col min="1793" max="1793" width="22.875" style="34" customWidth="1"/>
    <col min="1794" max="1794" width="19" style="34" customWidth="1"/>
    <col min="1795" max="1795" width="20.5" style="34" customWidth="1"/>
    <col min="1796" max="1799" width="19" style="34" customWidth="1"/>
    <col min="1800" max="2048" width="6.875" style="34"/>
    <col min="2049" max="2049" width="22.875" style="34" customWidth="1"/>
    <col min="2050" max="2050" width="19" style="34" customWidth="1"/>
    <col min="2051" max="2051" width="20.5" style="34" customWidth="1"/>
    <col min="2052" max="2055" width="19" style="34" customWidth="1"/>
    <col min="2056" max="2304" width="6.875" style="34"/>
    <col min="2305" max="2305" width="22.875" style="34" customWidth="1"/>
    <col min="2306" max="2306" width="19" style="34" customWidth="1"/>
    <col min="2307" max="2307" width="20.5" style="34" customWidth="1"/>
    <col min="2308" max="2311" width="19" style="34" customWidth="1"/>
    <col min="2312" max="2560" width="6.875" style="34"/>
    <col min="2561" max="2561" width="22.875" style="34" customWidth="1"/>
    <col min="2562" max="2562" width="19" style="34" customWidth="1"/>
    <col min="2563" max="2563" width="20.5" style="34" customWidth="1"/>
    <col min="2564" max="2567" width="19" style="34" customWidth="1"/>
    <col min="2568" max="2816" width="6.875" style="34"/>
    <col min="2817" max="2817" width="22.875" style="34" customWidth="1"/>
    <col min="2818" max="2818" width="19" style="34" customWidth="1"/>
    <col min="2819" max="2819" width="20.5" style="34" customWidth="1"/>
    <col min="2820" max="2823" width="19" style="34" customWidth="1"/>
    <col min="2824" max="3072" width="6.875" style="34"/>
    <col min="3073" max="3073" width="22.875" style="34" customWidth="1"/>
    <col min="3074" max="3074" width="19" style="34" customWidth="1"/>
    <col min="3075" max="3075" width="20.5" style="34" customWidth="1"/>
    <col min="3076" max="3079" width="19" style="34" customWidth="1"/>
    <col min="3080" max="3328" width="6.875" style="34"/>
    <col min="3329" max="3329" width="22.875" style="34" customWidth="1"/>
    <col min="3330" max="3330" width="19" style="34" customWidth="1"/>
    <col min="3331" max="3331" width="20.5" style="34" customWidth="1"/>
    <col min="3332" max="3335" width="19" style="34" customWidth="1"/>
    <col min="3336" max="3584" width="6.875" style="34"/>
    <col min="3585" max="3585" width="22.875" style="34" customWidth="1"/>
    <col min="3586" max="3586" width="19" style="34" customWidth="1"/>
    <col min="3587" max="3587" width="20.5" style="34" customWidth="1"/>
    <col min="3588" max="3591" width="19" style="34" customWidth="1"/>
    <col min="3592" max="3840" width="6.875" style="34"/>
    <col min="3841" max="3841" width="22.875" style="34" customWidth="1"/>
    <col min="3842" max="3842" width="19" style="34" customWidth="1"/>
    <col min="3843" max="3843" width="20.5" style="34" customWidth="1"/>
    <col min="3844" max="3847" width="19" style="34" customWidth="1"/>
    <col min="3848" max="4096" width="6.875" style="34"/>
    <col min="4097" max="4097" width="22.875" style="34" customWidth="1"/>
    <col min="4098" max="4098" width="19" style="34" customWidth="1"/>
    <col min="4099" max="4099" width="20.5" style="34" customWidth="1"/>
    <col min="4100" max="4103" width="19" style="34" customWidth="1"/>
    <col min="4104" max="4352" width="6.875" style="34"/>
    <col min="4353" max="4353" width="22.875" style="34" customWidth="1"/>
    <col min="4354" max="4354" width="19" style="34" customWidth="1"/>
    <col min="4355" max="4355" width="20.5" style="34" customWidth="1"/>
    <col min="4356" max="4359" width="19" style="34" customWidth="1"/>
    <col min="4360" max="4608" width="6.875" style="34"/>
    <col min="4609" max="4609" width="22.875" style="34" customWidth="1"/>
    <col min="4610" max="4610" width="19" style="34" customWidth="1"/>
    <col min="4611" max="4611" width="20.5" style="34" customWidth="1"/>
    <col min="4612" max="4615" width="19" style="34" customWidth="1"/>
    <col min="4616" max="4864" width="6.875" style="34"/>
    <col min="4865" max="4865" width="22.875" style="34" customWidth="1"/>
    <col min="4866" max="4866" width="19" style="34" customWidth="1"/>
    <col min="4867" max="4867" width="20.5" style="34" customWidth="1"/>
    <col min="4868" max="4871" width="19" style="34" customWidth="1"/>
    <col min="4872" max="5120" width="6.875" style="34"/>
    <col min="5121" max="5121" width="22.875" style="34" customWidth="1"/>
    <col min="5122" max="5122" width="19" style="34" customWidth="1"/>
    <col min="5123" max="5123" width="20.5" style="34" customWidth="1"/>
    <col min="5124" max="5127" width="19" style="34" customWidth="1"/>
    <col min="5128" max="5376" width="6.875" style="34"/>
    <col min="5377" max="5377" width="22.875" style="34" customWidth="1"/>
    <col min="5378" max="5378" width="19" style="34" customWidth="1"/>
    <col min="5379" max="5379" width="20.5" style="34" customWidth="1"/>
    <col min="5380" max="5383" width="19" style="34" customWidth="1"/>
    <col min="5384" max="5632" width="6.875" style="34"/>
    <col min="5633" max="5633" width="22.875" style="34" customWidth="1"/>
    <col min="5634" max="5634" width="19" style="34" customWidth="1"/>
    <col min="5635" max="5635" width="20.5" style="34" customWidth="1"/>
    <col min="5636" max="5639" width="19" style="34" customWidth="1"/>
    <col min="5640" max="5888" width="6.875" style="34"/>
    <col min="5889" max="5889" width="22.875" style="34" customWidth="1"/>
    <col min="5890" max="5890" width="19" style="34" customWidth="1"/>
    <col min="5891" max="5891" width="20.5" style="34" customWidth="1"/>
    <col min="5892" max="5895" width="19" style="34" customWidth="1"/>
    <col min="5896" max="6144" width="6.875" style="34"/>
    <col min="6145" max="6145" width="22.875" style="34" customWidth="1"/>
    <col min="6146" max="6146" width="19" style="34" customWidth="1"/>
    <col min="6147" max="6147" width="20.5" style="34" customWidth="1"/>
    <col min="6148" max="6151" width="19" style="34" customWidth="1"/>
    <col min="6152" max="6400" width="6.875" style="34"/>
    <col min="6401" max="6401" width="22.875" style="34" customWidth="1"/>
    <col min="6402" max="6402" width="19" style="34" customWidth="1"/>
    <col min="6403" max="6403" width="20.5" style="34" customWidth="1"/>
    <col min="6404" max="6407" width="19" style="34" customWidth="1"/>
    <col min="6408" max="6656" width="6.875" style="34"/>
    <col min="6657" max="6657" width="22.875" style="34" customWidth="1"/>
    <col min="6658" max="6658" width="19" style="34" customWidth="1"/>
    <col min="6659" max="6659" width="20.5" style="34" customWidth="1"/>
    <col min="6660" max="6663" width="19" style="34" customWidth="1"/>
    <col min="6664" max="6912" width="6.875" style="34"/>
    <col min="6913" max="6913" width="22.875" style="34" customWidth="1"/>
    <col min="6914" max="6914" width="19" style="34" customWidth="1"/>
    <col min="6915" max="6915" width="20.5" style="34" customWidth="1"/>
    <col min="6916" max="6919" width="19" style="34" customWidth="1"/>
    <col min="6920" max="7168" width="6.875" style="34"/>
    <col min="7169" max="7169" width="22.875" style="34" customWidth="1"/>
    <col min="7170" max="7170" width="19" style="34" customWidth="1"/>
    <col min="7171" max="7171" width="20.5" style="34" customWidth="1"/>
    <col min="7172" max="7175" width="19" style="34" customWidth="1"/>
    <col min="7176" max="7424" width="6.875" style="34"/>
    <col min="7425" max="7425" width="22.875" style="34" customWidth="1"/>
    <col min="7426" max="7426" width="19" style="34" customWidth="1"/>
    <col min="7427" max="7427" width="20.5" style="34" customWidth="1"/>
    <col min="7428" max="7431" width="19" style="34" customWidth="1"/>
    <col min="7432" max="7680" width="6.875" style="34"/>
    <col min="7681" max="7681" width="22.875" style="34" customWidth="1"/>
    <col min="7682" max="7682" width="19" style="34" customWidth="1"/>
    <col min="7683" max="7683" width="20.5" style="34" customWidth="1"/>
    <col min="7684" max="7687" width="19" style="34" customWidth="1"/>
    <col min="7688" max="7936" width="6.875" style="34"/>
    <col min="7937" max="7937" width="22.875" style="34" customWidth="1"/>
    <col min="7938" max="7938" width="19" style="34" customWidth="1"/>
    <col min="7939" max="7939" width="20.5" style="34" customWidth="1"/>
    <col min="7940" max="7943" width="19" style="34" customWidth="1"/>
    <col min="7944" max="8192" width="6.875" style="34"/>
    <col min="8193" max="8193" width="22.875" style="34" customWidth="1"/>
    <col min="8194" max="8194" width="19" style="34" customWidth="1"/>
    <col min="8195" max="8195" width="20.5" style="34" customWidth="1"/>
    <col min="8196" max="8199" width="19" style="34" customWidth="1"/>
    <col min="8200" max="8448" width="6.875" style="34"/>
    <col min="8449" max="8449" width="22.875" style="34" customWidth="1"/>
    <col min="8450" max="8450" width="19" style="34" customWidth="1"/>
    <col min="8451" max="8451" width="20.5" style="34" customWidth="1"/>
    <col min="8452" max="8455" width="19" style="34" customWidth="1"/>
    <col min="8456" max="8704" width="6.875" style="34"/>
    <col min="8705" max="8705" width="22.875" style="34" customWidth="1"/>
    <col min="8706" max="8706" width="19" style="34" customWidth="1"/>
    <col min="8707" max="8707" width="20.5" style="34" customWidth="1"/>
    <col min="8708" max="8711" width="19" style="34" customWidth="1"/>
    <col min="8712" max="8960" width="6.875" style="34"/>
    <col min="8961" max="8961" width="22.875" style="34" customWidth="1"/>
    <col min="8962" max="8962" width="19" style="34" customWidth="1"/>
    <col min="8963" max="8963" width="20.5" style="34" customWidth="1"/>
    <col min="8964" max="8967" width="19" style="34" customWidth="1"/>
    <col min="8968" max="9216" width="6.875" style="34"/>
    <col min="9217" max="9217" width="22.875" style="34" customWidth="1"/>
    <col min="9218" max="9218" width="19" style="34" customWidth="1"/>
    <col min="9219" max="9219" width="20.5" style="34" customWidth="1"/>
    <col min="9220" max="9223" width="19" style="34" customWidth="1"/>
    <col min="9224" max="9472" width="6.875" style="34"/>
    <col min="9473" max="9473" width="22.875" style="34" customWidth="1"/>
    <col min="9474" max="9474" width="19" style="34" customWidth="1"/>
    <col min="9475" max="9475" width="20.5" style="34" customWidth="1"/>
    <col min="9476" max="9479" width="19" style="34" customWidth="1"/>
    <col min="9480" max="9728" width="6.875" style="34"/>
    <col min="9729" max="9729" width="22.875" style="34" customWidth="1"/>
    <col min="9730" max="9730" width="19" style="34" customWidth="1"/>
    <col min="9731" max="9731" width="20.5" style="34" customWidth="1"/>
    <col min="9732" max="9735" width="19" style="34" customWidth="1"/>
    <col min="9736" max="9984" width="6.875" style="34"/>
    <col min="9985" max="9985" width="22.875" style="34" customWidth="1"/>
    <col min="9986" max="9986" width="19" style="34" customWidth="1"/>
    <col min="9987" max="9987" width="20.5" style="34" customWidth="1"/>
    <col min="9988" max="9991" width="19" style="34" customWidth="1"/>
    <col min="9992" max="10240" width="6.875" style="34"/>
    <col min="10241" max="10241" width="22.875" style="34" customWidth="1"/>
    <col min="10242" max="10242" width="19" style="34" customWidth="1"/>
    <col min="10243" max="10243" width="20.5" style="34" customWidth="1"/>
    <col min="10244" max="10247" width="19" style="34" customWidth="1"/>
    <col min="10248" max="10496" width="6.875" style="34"/>
    <col min="10497" max="10497" width="22.875" style="34" customWidth="1"/>
    <col min="10498" max="10498" width="19" style="34" customWidth="1"/>
    <col min="10499" max="10499" width="20.5" style="34" customWidth="1"/>
    <col min="10500" max="10503" width="19" style="34" customWidth="1"/>
    <col min="10504" max="10752" width="6.875" style="34"/>
    <col min="10753" max="10753" width="22.875" style="34" customWidth="1"/>
    <col min="10754" max="10754" width="19" style="34" customWidth="1"/>
    <col min="10755" max="10755" width="20.5" style="34" customWidth="1"/>
    <col min="10756" max="10759" width="19" style="34" customWidth="1"/>
    <col min="10760" max="11008" width="6.875" style="34"/>
    <col min="11009" max="11009" width="22.875" style="34" customWidth="1"/>
    <col min="11010" max="11010" width="19" style="34" customWidth="1"/>
    <col min="11011" max="11011" width="20.5" style="34" customWidth="1"/>
    <col min="11012" max="11015" width="19" style="34" customWidth="1"/>
    <col min="11016" max="11264" width="6.875" style="34"/>
    <col min="11265" max="11265" width="22.875" style="34" customWidth="1"/>
    <col min="11266" max="11266" width="19" style="34" customWidth="1"/>
    <col min="11267" max="11267" width="20.5" style="34" customWidth="1"/>
    <col min="11268" max="11271" width="19" style="34" customWidth="1"/>
    <col min="11272" max="11520" width="6.875" style="34"/>
    <col min="11521" max="11521" width="22.875" style="34" customWidth="1"/>
    <col min="11522" max="11522" width="19" style="34" customWidth="1"/>
    <col min="11523" max="11523" width="20.5" style="34" customWidth="1"/>
    <col min="11524" max="11527" width="19" style="34" customWidth="1"/>
    <col min="11528" max="11776" width="6.875" style="34"/>
    <col min="11777" max="11777" width="22.875" style="34" customWidth="1"/>
    <col min="11778" max="11778" width="19" style="34" customWidth="1"/>
    <col min="11779" max="11779" width="20.5" style="34" customWidth="1"/>
    <col min="11780" max="11783" width="19" style="34" customWidth="1"/>
    <col min="11784" max="12032" width="6.875" style="34"/>
    <col min="12033" max="12033" width="22.875" style="34" customWidth="1"/>
    <col min="12034" max="12034" width="19" style="34" customWidth="1"/>
    <col min="12035" max="12035" width="20.5" style="34" customWidth="1"/>
    <col min="12036" max="12039" width="19" style="34" customWidth="1"/>
    <col min="12040" max="12288" width="6.875" style="34"/>
    <col min="12289" max="12289" width="22.875" style="34" customWidth="1"/>
    <col min="12290" max="12290" width="19" style="34" customWidth="1"/>
    <col min="12291" max="12291" width="20.5" style="34" customWidth="1"/>
    <col min="12292" max="12295" width="19" style="34" customWidth="1"/>
    <col min="12296" max="12544" width="6.875" style="34"/>
    <col min="12545" max="12545" width="22.875" style="34" customWidth="1"/>
    <col min="12546" max="12546" width="19" style="34" customWidth="1"/>
    <col min="12547" max="12547" width="20.5" style="34" customWidth="1"/>
    <col min="12548" max="12551" width="19" style="34" customWidth="1"/>
    <col min="12552" max="12800" width="6.875" style="34"/>
    <col min="12801" max="12801" width="22.875" style="34" customWidth="1"/>
    <col min="12802" max="12802" width="19" style="34" customWidth="1"/>
    <col min="12803" max="12803" width="20.5" style="34" customWidth="1"/>
    <col min="12804" max="12807" width="19" style="34" customWidth="1"/>
    <col min="12808" max="13056" width="6.875" style="34"/>
    <col min="13057" max="13057" width="22.875" style="34" customWidth="1"/>
    <col min="13058" max="13058" width="19" style="34" customWidth="1"/>
    <col min="13059" max="13059" width="20.5" style="34" customWidth="1"/>
    <col min="13060" max="13063" width="19" style="34" customWidth="1"/>
    <col min="13064" max="13312" width="6.875" style="34"/>
    <col min="13313" max="13313" width="22.875" style="34" customWidth="1"/>
    <col min="13314" max="13314" width="19" style="34" customWidth="1"/>
    <col min="13315" max="13315" width="20.5" style="34" customWidth="1"/>
    <col min="13316" max="13319" width="19" style="34" customWidth="1"/>
    <col min="13320" max="13568" width="6.875" style="34"/>
    <col min="13569" max="13569" width="22.875" style="34" customWidth="1"/>
    <col min="13570" max="13570" width="19" style="34" customWidth="1"/>
    <col min="13571" max="13571" width="20.5" style="34" customWidth="1"/>
    <col min="13572" max="13575" width="19" style="34" customWidth="1"/>
    <col min="13576" max="13824" width="6.875" style="34"/>
    <col min="13825" max="13825" width="22.875" style="34" customWidth="1"/>
    <col min="13826" max="13826" width="19" style="34" customWidth="1"/>
    <col min="13827" max="13827" width="20.5" style="34" customWidth="1"/>
    <col min="13828" max="13831" width="19" style="34" customWidth="1"/>
    <col min="13832" max="14080" width="6.875" style="34"/>
    <col min="14081" max="14081" width="22.875" style="34" customWidth="1"/>
    <col min="14082" max="14082" width="19" style="34" customWidth="1"/>
    <col min="14083" max="14083" width="20.5" style="34" customWidth="1"/>
    <col min="14084" max="14087" width="19" style="34" customWidth="1"/>
    <col min="14088" max="14336" width="6.875" style="34"/>
    <col min="14337" max="14337" width="22.875" style="34" customWidth="1"/>
    <col min="14338" max="14338" width="19" style="34" customWidth="1"/>
    <col min="14339" max="14339" width="20.5" style="34" customWidth="1"/>
    <col min="14340" max="14343" width="19" style="34" customWidth="1"/>
    <col min="14344" max="14592" width="6.875" style="34"/>
    <col min="14593" max="14593" width="22.875" style="34" customWidth="1"/>
    <col min="14594" max="14594" width="19" style="34" customWidth="1"/>
    <col min="14595" max="14595" width="20.5" style="34" customWidth="1"/>
    <col min="14596" max="14599" width="19" style="34" customWidth="1"/>
    <col min="14600" max="14848" width="6.875" style="34"/>
    <col min="14849" max="14849" width="22.875" style="34" customWidth="1"/>
    <col min="14850" max="14850" width="19" style="34" customWidth="1"/>
    <col min="14851" max="14851" width="20.5" style="34" customWidth="1"/>
    <col min="14852" max="14855" width="19" style="34" customWidth="1"/>
    <col min="14856" max="15104" width="6.875" style="34"/>
    <col min="15105" max="15105" width="22.875" style="34" customWidth="1"/>
    <col min="15106" max="15106" width="19" style="34" customWidth="1"/>
    <col min="15107" max="15107" width="20.5" style="34" customWidth="1"/>
    <col min="15108" max="15111" width="19" style="34" customWidth="1"/>
    <col min="15112" max="15360" width="6.875" style="34"/>
    <col min="15361" max="15361" width="22.875" style="34" customWidth="1"/>
    <col min="15362" max="15362" width="19" style="34" customWidth="1"/>
    <col min="15363" max="15363" width="20.5" style="34" customWidth="1"/>
    <col min="15364" max="15367" width="19" style="34" customWidth="1"/>
    <col min="15368" max="15616" width="6.875" style="34"/>
    <col min="15617" max="15617" width="22.875" style="34" customWidth="1"/>
    <col min="15618" max="15618" width="19" style="34" customWidth="1"/>
    <col min="15619" max="15619" width="20.5" style="34" customWidth="1"/>
    <col min="15620" max="15623" width="19" style="34" customWidth="1"/>
    <col min="15624" max="15872" width="6.875" style="34"/>
    <col min="15873" max="15873" width="22.875" style="34" customWidth="1"/>
    <col min="15874" max="15874" width="19" style="34" customWidth="1"/>
    <col min="15875" max="15875" width="20.5" style="34" customWidth="1"/>
    <col min="15876" max="15879" width="19" style="34" customWidth="1"/>
    <col min="15880" max="16128" width="6.875" style="34"/>
    <col min="16129" max="16129" width="22.875" style="34" customWidth="1"/>
    <col min="16130" max="16130" width="19" style="34" customWidth="1"/>
    <col min="16131" max="16131" width="20.5" style="34" customWidth="1"/>
    <col min="16132" max="16135" width="19" style="34" customWidth="1"/>
    <col min="16136" max="16384" width="6.875" style="34"/>
  </cols>
  <sheetData>
    <row r="1" spans="1:13" s="9" customFormat="1" ht="20.100000000000001" customHeight="1">
      <c r="A1" s="7" t="s">
        <v>435</v>
      </c>
      <c r="B1" s="126"/>
      <c r="C1" s="8"/>
      <c r="D1" s="8"/>
      <c r="E1" s="8"/>
      <c r="F1" s="8"/>
      <c r="G1" s="8"/>
    </row>
    <row r="2" spans="1:13" s="9" customFormat="1" ht="38.25" customHeight="1">
      <c r="A2" s="222" t="s">
        <v>444</v>
      </c>
      <c r="B2" s="222"/>
      <c r="C2" s="222"/>
      <c r="D2" s="222"/>
      <c r="E2" s="222"/>
      <c r="F2" s="222"/>
      <c r="G2" s="222"/>
    </row>
    <row r="3" spans="1:13" s="9" customFormat="1" ht="20.100000000000001" customHeight="1">
      <c r="A3" s="10"/>
      <c r="B3" s="126"/>
      <c r="C3" s="8"/>
      <c r="D3" s="8"/>
      <c r="E3" s="8"/>
      <c r="F3" s="8"/>
      <c r="G3" s="8"/>
    </row>
    <row r="4" spans="1:13" s="9" customFormat="1" ht="20.100000000000001" customHeight="1">
      <c r="A4" s="11"/>
      <c r="B4" s="127"/>
      <c r="C4" s="12"/>
      <c r="D4" s="12"/>
      <c r="E4" s="12"/>
      <c r="F4" s="12"/>
      <c r="G4" s="13" t="s">
        <v>311</v>
      </c>
    </row>
    <row r="5" spans="1:13" s="9" customFormat="1" ht="20.100000000000001" customHeight="1">
      <c r="A5" s="221" t="s">
        <v>312</v>
      </c>
      <c r="B5" s="221"/>
      <c r="C5" s="221" t="s">
        <v>313</v>
      </c>
      <c r="D5" s="221"/>
      <c r="E5" s="221"/>
      <c r="F5" s="221"/>
      <c r="G5" s="221"/>
    </row>
    <row r="6" spans="1:13" s="9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9" customFormat="1" ht="20.100000000000001" customHeight="1">
      <c r="A7" s="15" t="s">
        <v>320</v>
      </c>
      <c r="B7" s="170">
        <v>1244.9400000000003</v>
      </c>
      <c r="C7" s="16" t="s">
        <v>321</v>
      </c>
      <c r="D7" s="171">
        <f>E7+F7</f>
        <v>1244.9399999999998</v>
      </c>
      <c r="E7" s="172">
        <v>1244.9399999999998</v>
      </c>
      <c r="F7" s="17"/>
      <c r="G7" s="17"/>
    </row>
    <row r="8" spans="1:13" s="9" customFormat="1" ht="20.100000000000001" customHeight="1">
      <c r="A8" s="18" t="s">
        <v>322</v>
      </c>
      <c r="B8" s="170">
        <v>1244.9400000000003</v>
      </c>
      <c r="C8" s="19" t="s">
        <v>445</v>
      </c>
      <c r="D8" s="171">
        <f>E8+F8</f>
        <v>1222.1899999999998</v>
      </c>
      <c r="E8" s="172">
        <v>1222.1899999999998</v>
      </c>
      <c r="F8" s="20"/>
      <c r="G8" s="20"/>
    </row>
    <row r="9" spans="1:13" s="9" customFormat="1" ht="20.100000000000001" customHeight="1">
      <c r="A9" s="18" t="s">
        <v>323</v>
      </c>
      <c r="B9" s="128"/>
      <c r="C9" s="19" t="s">
        <v>446</v>
      </c>
      <c r="D9" s="171">
        <f>E9+F9</f>
        <v>11.66</v>
      </c>
      <c r="E9" s="172">
        <v>11.66</v>
      </c>
      <c r="F9" s="20"/>
      <c r="G9" s="20"/>
    </row>
    <row r="10" spans="1:13" s="9" customFormat="1" ht="20.100000000000001" customHeight="1">
      <c r="A10" s="21" t="s">
        <v>324</v>
      </c>
      <c r="B10" s="128"/>
      <c r="C10" s="22" t="s">
        <v>447</v>
      </c>
      <c r="D10" s="171">
        <f>E10+F10</f>
        <v>11.09</v>
      </c>
      <c r="E10" s="172">
        <v>11.09</v>
      </c>
      <c r="F10" s="20"/>
      <c r="G10" s="20"/>
    </row>
    <row r="11" spans="1:13" s="9" customFormat="1" ht="20.100000000000001" customHeight="1">
      <c r="A11" s="23" t="s">
        <v>325</v>
      </c>
      <c r="B11" s="128"/>
      <c r="C11" s="24"/>
      <c r="D11" s="17">
        <f>E11+F11</f>
        <v>0</v>
      </c>
      <c r="E11" s="20">
        <v>0</v>
      </c>
      <c r="F11" s="20"/>
      <c r="G11" s="20"/>
    </row>
    <row r="12" spans="1:13" s="9" customFormat="1" ht="20.100000000000001" customHeight="1">
      <c r="A12" s="21" t="s">
        <v>322</v>
      </c>
      <c r="B12" s="128"/>
      <c r="C12" s="22"/>
      <c r="D12" s="20"/>
      <c r="E12" s="20"/>
      <c r="F12" s="20"/>
      <c r="G12" s="20"/>
    </row>
    <row r="13" spans="1:13" s="9" customFormat="1" ht="20.100000000000001" customHeight="1">
      <c r="A13" s="21" t="s">
        <v>323</v>
      </c>
      <c r="B13" s="128"/>
      <c r="C13" s="22"/>
      <c r="D13" s="20"/>
      <c r="E13" s="20"/>
      <c r="F13" s="20"/>
      <c r="G13" s="20"/>
    </row>
    <row r="14" spans="1:13" s="9" customFormat="1" ht="20.100000000000001" customHeight="1">
      <c r="A14" s="18" t="s">
        <v>324</v>
      </c>
      <c r="B14" s="129"/>
      <c r="C14" s="22"/>
      <c r="D14" s="20"/>
      <c r="E14" s="20"/>
      <c r="F14" s="20"/>
      <c r="G14" s="20"/>
      <c r="M14" s="25"/>
    </row>
    <row r="15" spans="1:13" s="9" customFormat="1" ht="20.100000000000001" customHeight="1">
      <c r="A15" s="23"/>
      <c r="B15" s="28"/>
      <c r="C15" s="24"/>
      <c r="D15" s="27"/>
      <c r="E15" s="27"/>
      <c r="F15" s="27"/>
      <c r="G15" s="27"/>
    </row>
    <row r="16" spans="1:13" s="9" customFormat="1" ht="20.100000000000001" customHeight="1">
      <c r="A16" s="23"/>
      <c r="B16" s="28"/>
      <c r="C16" s="28" t="s">
        <v>326</v>
      </c>
      <c r="D16" s="29">
        <f>E16+F16+G16</f>
        <v>0</v>
      </c>
      <c r="E16" s="30"/>
      <c r="F16" s="30">
        <f>B9+B13-F7</f>
        <v>0</v>
      </c>
      <c r="G16" s="30">
        <f>B10+B14-G7</f>
        <v>0</v>
      </c>
    </row>
    <row r="17" spans="1:7" s="9" customFormat="1" ht="20.100000000000001" customHeight="1">
      <c r="A17" s="23"/>
      <c r="B17" s="28"/>
      <c r="C17" s="28"/>
      <c r="D17" s="30"/>
      <c r="E17" s="30"/>
      <c r="F17" s="30"/>
      <c r="G17" s="31"/>
    </row>
    <row r="18" spans="1:7" s="9" customFormat="1" ht="20.100000000000001" customHeight="1">
      <c r="A18" s="23" t="s">
        <v>327</v>
      </c>
      <c r="B18" s="26">
        <v>1244.9400000000003</v>
      </c>
      <c r="C18" s="26" t="s">
        <v>328</v>
      </c>
      <c r="D18" s="30">
        <f>SUM(D7+D16)</f>
        <v>1244.9399999999998</v>
      </c>
      <c r="E18" s="30">
        <v>1244.9399999999998</v>
      </c>
      <c r="F18" s="30">
        <f>SUM(F7+F16)</f>
        <v>0</v>
      </c>
      <c r="G18" s="30">
        <f>SUM(G7+G16)</f>
        <v>0</v>
      </c>
    </row>
    <row r="19" spans="1:7" ht="20.100000000000001" customHeight="1">
      <c r="A19" s="32"/>
      <c r="B19" s="130"/>
      <c r="C19" s="32"/>
      <c r="D19" s="32"/>
      <c r="E19" s="32"/>
      <c r="F19" s="32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26"/>
  <sheetViews>
    <sheetView workbookViewId="0">
      <selection activeCell="A4" sqref="A4:O25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8" t="s">
        <v>631</v>
      </c>
      <c r="B4" s="263" t="s">
        <v>632</v>
      </c>
      <c r="C4" s="263"/>
      <c r="D4" s="200" t="s">
        <v>633</v>
      </c>
      <c r="E4" s="263" t="s">
        <v>761</v>
      </c>
      <c r="F4" s="263"/>
      <c r="G4" s="263"/>
      <c r="H4" s="263"/>
      <c r="I4" s="264" t="s">
        <v>635</v>
      </c>
      <c r="J4" s="264"/>
      <c r="K4" s="263" t="s">
        <v>762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0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8" t="s">
        <v>637</v>
      </c>
      <c r="B6" s="263" t="s">
        <v>638</v>
      </c>
      <c r="C6" s="263"/>
      <c r="D6" s="200" t="s">
        <v>639</v>
      </c>
      <c r="E6" s="263"/>
      <c r="F6" s="263"/>
      <c r="G6" s="204"/>
      <c r="H6" s="204"/>
      <c r="I6" s="264" t="s">
        <v>641</v>
      </c>
      <c r="J6" s="264"/>
      <c r="K6" s="264" t="s">
        <v>763</v>
      </c>
      <c r="L6" s="264"/>
      <c r="M6" s="264"/>
      <c r="N6" s="264"/>
      <c r="O6" s="198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8" t="s">
        <v>644</v>
      </c>
      <c r="B8" s="263">
        <v>10</v>
      </c>
      <c r="C8" s="263"/>
      <c r="D8" s="200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763</v>
      </c>
      <c r="N8" s="264"/>
      <c r="O8" s="198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764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8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8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8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8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6" t="s">
        <v>584</v>
      </c>
      <c r="B18" s="206" t="s">
        <v>583</v>
      </c>
      <c r="C18" s="262" t="s">
        <v>654</v>
      </c>
      <c r="D18" s="262"/>
      <c r="E18" s="206" t="s">
        <v>655</v>
      </c>
      <c r="F18" s="206" t="s">
        <v>656</v>
      </c>
      <c r="G18" s="206" t="s">
        <v>657</v>
      </c>
      <c r="H18" s="206" t="s">
        <v>658</v>
      </c>
      <c r="I18" s="206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8" t="s">
        <v>598</v>
      </c>
      <c r="B19" s="208" t="s">
        <v>605</v>
      </c>
      <c r="C19" s="260" t="s">
        <v>765</v>
      </c>
      <c r="D19" s="260"/>
      <c r="E19" s="210" t="s">
        <v>606</v>
      </c>
      <c r="F19" s="210"/>
      <c r="G19" s="211" t="s">
        <v>602</v>
      </c>
      <c r="H19" s="211" t="s">
        <v>602</v>
      </c>
      <c r="I19" s="210" t="s">
        <v>766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8" t="s">
        <v>598</v>
      </c>
      <c r="B20" s="208" t="s">
        <v>605</v>
      </c>
      <c r="C20" s="260" t="s">
        <v>767</v>
      </c>
      <c r="D20" s="260"/>
      <c r="E20" s="210" t="s">
        <v>606</v>
      </c>
      <c r="F20" s="210"/>
      <c r="G20" s="211" t="s">
        <v>743</v>
      </c>
      <c r="H20" s="211" t="s">
        <v>743</v>
      </c>
      <c r="I20" s="210" t="s">
        <v>685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8" t="s">
        <v>598</v>
      </c>
      <c r="B21" s="208" t="s">
        <v>605</v>
      </c>
      <c r="C21" s="260" t="s">
        <v>768</v>
      </c>
      <c r="D21" s="260"/>
      <c r="E21" s="210" t="s">
        <v>606</v>
      </c>
      <c r="F21" s="210"/>
      <c r="G21" s="211" t="s">
        <v>559</v>
      </c>
      <c r="H21" s="211" t="s">
        <v>559</v>
      </c>
      <c r="I21" s="210" t="s">
        <v>548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8" t="s">
        <v>598</v>
      </c>
      <c r="B22" s="208" t="s">
        <v>605</v>
      </c>
      <c r="C22" s="260" t="s">
        <v>769</v>
      </c>
      <c r="D22" s="260"/>
      <c r="E22" s="210" t="s">
        <v>606</v>
      </c>
      <c r="F22" s="210"/>
      <c r="G22" s="211" t="s">
        <v>602</v>
      </c>
      <c r="H22" s="211" t="s">
        <v>602</v>
      </c>
      <c r="I22" s="210" t="s">
        <v>766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8" t="s">
        <v>670</v>
      </c>
      <c r="B23" s="208" t="s">
        <v>673</v>
      </c>
      <c r="C23" s="260" t="s">
        <v>770</v>
      </c>
      <c r="D23" s="260"/>
      <c r="E23" s="210" t="s">
        <v>606</v>
      </c>
      <c r="F23" s="210"/>
      <c r="G23" s="211" t="s">
        <v>625</v>
      </c>
      <c r="H23" s="211" t="s">
        <v>625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8" t="s">
        <v>670</v>
      </c>
      <c r="B24" s="208" t="s">
        <v>671</v>
      </c>
      <c r="C24" s="260" t="s">
        <v>771</v>
      </c>
      <c r="D24" s="260"/>
      <c r="E24" s="210" t="s">
        <v>606</v>
      </c>
      <c r="F24" s="210"/>
      <c r="G24" s="211" t="s">
        <v>625</v>
      </c>
      <c r="H24" s="211" t="s">
        <v>625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8" t="s">
        <v>675</v>
      </c>
      <c r="B25" s="208" t="s">
        <v>676</v>
      </c>
      <c r="C25" s="260" t="s">
        <v>772</v>
      </c>
      <c r="D25" s="260"/>
      <c r="E25" s="210" t="s">
        <v>606</v>
      </c>
      <c r="F25" s="210"/>
      <c r="G25" s="211" t="s">
        <v>692</v>
      </c>
      <c r="H25" s="211" t="s">
        <v>692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B6:C6"/>
    <mergeCell ref="E6:F6"/>
    <mergeCell ref="I6:J6"/>
    <mergeCell ref="K6:N6"/>
    <mergeCell ref="A2:O2"/>
    <mergeCell ref="B4:C4"/>
    <mergeCell ref="E4:H4"/>
    <mergeCell ref="I4:J4"/>
    <mergeCell ref="K4:O4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C18:D18"/>
    <mergeCell ref="J18:K18"/>
    <mergeCell ref="L18:M18"/>
    <mergeCell ref="N18:O18"/>
    <mergeCell ref="C19:D19"/>
    <mergeCell ref="J19:K19"/>
    <mergeCell ref="L19:M19"/>
    <mergeCell ref="N19:O19"/>
    <mergeCell ref="C20:D20"/>
    <mergeCell ref="J20:K20"/>
    <mergeCell ref="L20:M20"/>
    <mergeCell ref="N20:O20"/>
    <mergeCell ref="C21:D21"/>
    <mergeCell ref="J21:K21"/>
    <mergeCell ref="L21:M21"/>
    <mergeCell ref="N21:O21"/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</mergeCells>
  <phoneticPr fontId="2" type="noConversion"/>
  <pageMargins left="0.75" right="0.75" top="0.27000001072883606" bottom="0.27000001072883606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26"/>
  <sheetViews>
    <sheetView workbookViewId="0">
      <selection activeCell="D28" sqref="D28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773</v>
      </c>
      <c r="F4" s="263"/>
      <c r="G4" s="263"/>
      <c r="H4" s="263"/>
      <c r="I4" s="264" t="s">
        <v>635</v>
      </c>
      <c r="J4" s="264"/>
      <c r="K4" s="263" t="s">
        <v>774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775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775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776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667</v>
      </c>
      <c r="C19" s="260" t="s">
        <v>777</v>
      </c>
      <c r="D19" s="260"/>
      <c r="E19" s="210" t="s">
        <v>601</v>
      </c>
      <c r="F19" s="210"/>
      <c r="G19" s="212" t="s">
        <v>687</v>
      </c>
      <c r="H19" s="212" t="s">
        <v>687</v>
      </c>
      <c r="I19" s="210" t="s">
        <v>622</v>
      </c>
      <c r="J19" s="261" t="s">
        <v>778</v>
      </c>
      <c r="K19" s="261"/>
      <c r="L19" s="261" t="s">
        <v>778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779</v>
      </c>
      <c r="D20" s="260"/>
      <c r="E20" s="210" t="s">
        <v>606</v>
      </c>
      <c r="F20" s="210"/>
      <c r="G20" s="212" t="s">
        <v>724</v>
      </c>
      <c r="H20" s="212" t="s">
        <v>724</v>
      </c>
      <c r="I20" s="210" t="s">
        <v>548</v>
      </c>
      <c r="J20" s="261" t="s">
        <v>780</v>
      </c>
      <c r="K20" s="261"/>
      <c r="L20" s="261" t="s">
        <v>780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667</v>
      </c>
      <c r="C21" s="260" t="s">
        <v>781</v>
      </c>
      <c r="D21" s="260"/>
      <c r="E21" s="210" t="s">
        <v>601</v>
      </c>
      <c r="F21" s="210"/>
      <c r="G21" s="212" t="s">
        <v>782</v>
      </c>
      <c r="H21" s="212" t="s">
        <v>783</v>
      </c>
      <c r="I21" s="210" t="s">
        <v>622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605</v>
      </c>
      <c r="C22" s="260" t="s">
        <v>784</v>
      </c>
      <c r="D22" s="260"/>
      <c r="E22" s="210" t="s">
        <v>601</v>
      </c>
      <c r="F22" s="210"/>
      <c r="G22" s="212" t="s">
        <v>743</v>
      </c>
      <c r="H22" s="212" t="s">
        <v>743</v>
      </c>
      <c r="I22" s="210" t="s">
        <v>785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786</v>
      </c>
      <c r="D23" s="260"/>
      <c r="E23" s="210" t="s">
        <v>606</v>
      </c>
      <c r="F23" s="210"/>
      <c r="G23" s="212" t="s">
        <v>724</v>
      </c>
      <c r="H23" s="212" t="s">
        <v>724</v>
      </c>
      <c r="I23" s="210" t="s">
        <v>548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671</v>
      </c>
      <c r="C24" s="260" t="s">
        <v>787</v>
      </c>
      <c r="D24" s="260"/>
      <c r="E24" s="210" t="s">
        <v>606</v>
      </c>
      <c r="F24" s="210"/>
      <c r="G24" s="212" t="s">
        <v>625</v>
      </c>
      <c r="H24" s="212" t="s">
        <v>625</v>
      </c>
      <c r="I24" s="210" t="s">
        <v>570</v>
      </c>
      <c r="J24" s="261" t="s">
        <v>603</v>
      </c>
      <c r="K24" s="261"/>
      <c r="L24" s="261" t="s">
        <v>603</v>
      </c>
      <c r="M24" s="261"/>
      <c r="N24" s="260" t="s">
        <v>665</v>
      </c>
      <c r="O24" s="260"/>
      <c r="P24" s="202"/>
    </row>
    <row r="25" spans="1:16" ht="19.899999999999999" customHeight="1">
      <c r="A25" s="209" t="s">
        <v>675</v>
      </c>
      <c r="B25" s="209" t="s">
        <v>676</v>
      </c>
      <c r="C25" s="260" t="s">
        <v>568</v>
      </c>
      <c r="D25" s="260"/>
      <c r="E25" s="210" t="s">
        <v>606</v>
      </c>
      <c r="F25" s="210"/>
      <c r="G25" s="212" t="s">
        <v>625</v>
      </c>
      <c r="H25" s="212" t="s">
        <v>788</v>
      </c>
      <c r="I25" s="210" t="s">
        <v>570</v>
      </c>
      <c r="J25" s="261" t="s">
        <v>603</v>
      </c>
      <c r="K25" s="261"/>
      <c r="L25" s="261" t="s">
        <v>603</v>
      </c>
      <c r="M25" s="261"/>
      <c r="N25" s="260" t="s">
        <v>665</v>
      </c>
      <c r="O25" s="260"/>
      <c r="P25" s="202"/>
    </row>
    <row r="26" spans="1:16" ht="14.2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  <mergeCell ref="C20:D20"/>
    <mergeCell ref="J20:K20"/>
    <mergeCell ref="L20:M20"/>
    <mergeCell ref="N20:O20"/>
    <mergeCell ref="C21:D21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26"/>
  <sheetViews>
    <sheetView workbookViewId="0">
      <selection activeCell="A4" sqref="A4:O25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789</v>
      </c>
      <c r="F4" s="263"/>
      <c r="G4" s="263"/>
      <c r="H4" s="263"/>
      <c r="I4" s="264" t="s">
        <v>635</v>
      </c>
      <c r="J4" s="264"/>
      <c r="K4" s="263" t="s">
        <v>790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679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679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791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667</v>
      </c>
      <c r="C19" s="260" t="s">
        <v>792</v>
      </c>
      <c r="D19" s="260"/>
      <c r="E19" s="210" t="s">
        <v>601</v>
      </c>
      <c r="F19" s="210"/>
      <c r="G19" s="212" t="s">
        <v>793</v>
      </c>
      <c r="H19" s="212" t="s">
        <v>793</v>
      </c>
      <c r="I19" s="210" t="s">
        <v>622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667</v>
      </c>
      <c r="C20" s="260" t="s">
        <v>794</v>
      </c>
      <c r="D20" s="260"/>
      <c r="E20" s="210" t="s">
        <v>601</v>
      </c>
      <c r="F20" s="210"/>
      <c r="G20" s="212" t="s">
        <v>554</v>
      </c>
      <c r="H20" s="212" t="s">
        <v>554</v>
      </c>
      <c r="I20" s="210" t="s">
        <v>622</v>
      </c>
      <c r="J20" s="261" t="s">
        <v>778</v>
      </c>
      <c r="K20" s="261"/>
      <c r="L20" s="261" t="s">
        <v>778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605</v>
      </c>
      <c r="C21" s="260" t="s">
        <v>795</v>
      </c>
      <c r="D21" s="260"/>
      <c r="E21" s="210" t="s">
        <v>601</v>
      </c>
      <c r="F21" s="210"/>
      <c r="G21" s="212" t="s">
        <v>603</v>
      </c>
      <c r="H21" s="212" t="s">
        <v>603</v>
      </c>
      <c r="I21" s="210" t="s">
        <v>744</v>
      </c>
      <c r="J21" s="261" t="s">
        <v>778</v>
      </c>
      <c r="K21" s="261"/>
      <c r="L21" s="261" t="s">
        <v>778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599</v>
      </c>
      <c r="C22" s="260" t="s">
        <v>796</v>
      </c>
      <c r="D22" s="260"/>
      <c r="E22" s="210" t="s">
        <v>601</v>
      </c>
      <c r="F22" s="210"/>
      <c r="G22" s="212" t="s">
        <v>602</v>
      </c>
      <c r="H22" s="212" t="s">
        <v>602</v>
      </c>
      <c r="I22" s="210" t="s">
        <v>570</v>
      </c>
      <c r="J22" s="261" t="s">
        <v>778</v>
      </c>
      <c r="K22" s="261"/>
      <c r="L22" s="261" t="s">
        <v>778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797</v>
      </c>
      <c r="D23" s="260"/>
      <c r="E23" s="210" t="s">
        <v>601</v>
      </c>
      <c r="F23" s="210"/>
      <c r="G23" s="212" t="s">
        <v>602</v>
      </c>
      <c r="H23" s="212" t="s">
        <v>602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671</v>
      </c>
      <c r="C24" s="260" t="s">
        <v>798</v>
      </c>
      <c r="D24" s="260"/>
      <c r="E24" s="210" t="s">
        <v>606</v>
      </c>
      <c r="F24" s="210"/>
      <c r="G24" s="212" t="s">
        <v>799</v>
      </c>
      <c r="H24" s="212" t="s">
        <v>799</v>
      </c>
      <c r="I24" s="210" t="s">
        <v>744</v>
      </c>
      <c r="J24" s="261" t="s">
        <v>778</v>
      </c>
      <c r="K24" s="261"/>
      <c r="L24" s="261" t="s">
        <v>778</v>
      </c>
      <c r="M24" s="261"/>
      <c r="N24" s="260" t="s">
        <v>665</v>
      </c>
      <c r="O24" s="260"/>
      <c r="P24" s="202"/>
    </row>
    <row r="25" spans="1:16" ht="19.899999999999999" customHeight="1">
      <c r="A25" s="209" t="s">
        <v>675</v>
      </c>
      <c r="B25" s="209" t="s">
        <v>676</v>
      </c>
      <c r="C25" s="260" t="s">
        <v>568</v>
      </c>
      <c r="D25" s="260"/>
      <c r="E25" s="210" t="s">
        <v>606</v>
      </c>
      <c r="F25" s="210"/>
      <c r="G25" s="212" t="s">
        <v>625</v>
      </c>
      <c r="H25" s="212" t="s">
        <v>625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C22:D22"/>
    <mergeCell ref="J22:K22"/>
    <mergeCell ref="L22:M22"/>
    <mergeCell ref="N22:O22"/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  <mergeCell ref="C20:D20"/>
    <mergeCell ref="J20:K20"/>
    <mergeCell ref="L20:M20"/>
    <mergeCell ref="N20:O20"/>
    <mergeCell ref="C21:D21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24"/>
  <sheetViews>
    <sheetView workbookViewId="0">
      <selection activeCell="G28" sqref="G28"/>
    </sheetView>
  </sheetViews>
  <sheetFormatPr defaultColWidth="10" defaultRowHeight="14.25"/>
  <cols>
    <col min="1" max="1" width="15.625" style="196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193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800</v>
      </c>
      <c r="F4" s="263"/>
      <c r="G4" s="263"/>
      <c r="H4" s="263"/>
      <c r="I4" s="264" t="s">
        <v>635</v>
      </c>
      <c r="J4" s="264"/>
      <c r="K4" s="263" t="s">
        <v>801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802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802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803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0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804</v>
      </c>
      <c r="D19" s="260"/>
      <c r="E19" s="210" t="s">
        <v>805</v>
      </c>
      <c r="F19" s="210"/>
      <c r="G19" s="212" t="s">
        <v>806</v>
      </c>
      <c r="H19" s="212" t="s">
        <v>806</v>
      </c>
      <c r="I19" s="210" t="s">
        <v>551</v>
      </c>
      <c r="J19" s="261" t="s">
        <v>724</v>
      </c>
      <c r="K19" s="261"/>
      <c r="L19" s="261" t="s">
        <v>724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667</v>
      </c>
      <c r="C20" s="260" t="s">
        <v>807</v>
      </c>
      <c r="D20" s="260"/>
      <c r="E20" s="210" t="s">
        <v>601</v>
      </c>
      <c r="F20" s="210"/>
      <c r="G20" s="212" t="s">
        <v>808</v>
      </c>
      <c r="H20" s="212" t="s">
        <v>808</v>
      </c>
      <c r="I20" s="210" t="s">
        <v>622</v>
      </c>
      <c r="J20" s="261" t="s">
        <v>724</v>
      </c>
      <c r="K20" s="261"/>
      <c r="L20" s="261" t="s">
        <v>724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670</v>
      </c>
      <c r="B21" s="209" t="s">
        <v>671</v>
      </c>
      <c r="C21" s="260" t="s">
        <v>809</v>
      </c>
      <c r="D21" s="260"/>
      <c r="E21" s="210" t="s">
        <v>601</v>
      </c>
      <c r="F21" s="210"/>
      <c r="G21" s="212" t="s">
        <v>602</v>
      </c>
      <c r="H21" s="212" t="s">
        <v>602</v>
      </c>
      <c r="I21" s="210" t="s">
        <v>570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673</v>
      </c>
      <c r="C22" s="260" t="s">
        <v>810</v>
      </c>
      <c r="D22" s="260"/>
      <c r="E22" s="210" t="s">
        <v>601</v>
      </c>
      <c r="F22" s="210"/>
      <c r="G22" s="212" t="s">
        <v>602</v>
      </c>
      <c r="H22" s="212" t="s">
        <v>602</v>
      </c>
      <c r="I22" s="210" t="s">
        <v>570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675</v>
      </c>
      <c r="B23" s="209" t="s">
        <v>676</v>
      </c>
      <c r="C23" s="260" t="s">
        <v>568</v>
      </c>
      <c r="D23" s="260"/>
      <c r="E23" s="210" t="s">
        <v>606</v>
      </c>
      <c r="F23" s="210"/>
      <c r="G23" s="212" t="s">
        <v>625</v>
      </c>
      <c r="H23" s="212" t="s">
        <v>625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4.25" customHeight="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P24"/>
  <sheetViews>
    <sheetView workbookViewId="0">
      <selection activeCell="E28" sqref="E28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811</v>
      </c>
      <c r="F4" s="263"/>
      <c r="G4" s="263"/>
      <c r="H4" s="263"/>
      <c r="I4" s="264" t="s">
        <v>635</v>
      </c>
      <c r="J4" s="264"/>
      <c r="K4" s="263" t="s">
        <v>812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775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775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813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814</v>
      </c>
      <c r="D19" s="260"/>
      <c r="E19" s="210" t="s">
        <v>606</v>
      </c>
      <c r="F19" s="210"/>
      <c r="G19" s="212" t="s">
        <v>815</v>
      </c>
      <c r="H19" s="212" t="s">
        <v>815</v>
      </c>
      <c r="I19" s="210" t="s">
        <v>816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817</v>
      </c>
      <c r="D20" s="260"/>
      <c r="E20" s="210" t="s">
        <v>601</v>
      </c>
      <c r="F20" s="210"/>
      <c r="G20" s="212" t="s">
        <v>559</v>
      </c>
      <c r="H20" s="212" t="s">
        <v>559</v>
      </c>
      <c r="I20" s="210" t="s">
        <v>548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670</v>
      </c>
      <c r="B21" s="209" t="s">
        <v>673</v>
      </c>
      <c r="C21" s="260" t="s">
        <v>818</v>
      </c>
      <c r="D21" s="260"/>
      <c r="E21" s="210" t="s">
        <v>606</v>
      </c>
      <c r="F21" s="210"/>
      <c r="G21" s="212" t="s">
        <v>552</v>
      </c>
      <c r="H21" s="212" t="s">
        <v>552</v>
      </c>
      <c r="I21" s="210" t="s">
        <v>570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671</v>
      </c>
      <c r="C22" s="260" t="s">
        <v>819</v>
      </c>
      <c r="D22" s="260"/>
      <c r="E22" s="210" t="s">
        <v>606</v>
      </c>
      <c r="F22" s="210"/>
      <c r="G22" s="212" t="s">
        <v>625</v>
      </c>
      <c r="H22" s="212" t="s">
        <v>625</v>
      </c>
      <c r="I22" s="210" t="s">
        <v>570</v>
      </c>
      <c r="J22" s="261" t="s">
        <v>569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675</v>
      </c>
      <c r="B23" s="209" t="s">
        <v>676</v>
      </c>
      <c r="C23" s="260" t="s">
        <v>568</v>
      </c>
      <c r="D23" s="260"/>
      <c r="E23" s="210" t="s">
        <v>606</v>
      </c>
      <c r="F23" s="210"/>
      <c r="G23" s="212" t="s">
        <v>625</v>
      </c>
      <c r="H23" s="212" t="s">
        <v>625</v>
      </c>
      <c r="I23" s="210" t="s">
        <v>570</v>
      </c>
      <c r="J23" s="261" t="s">
        <v>664</v>
      </c>
      <c r="K23" s="261"/>
      <c r="L23" s="261" t="s">
        <v>664</v>
      </c>
      <c r="M23" s="261"/>
      <c r="N23" s="260" t="s">
        <v>665</v>
      </c>
      <c r="O23" s="260"/>
      <c r="P23" s="202"/>
    </row>
    <row r="24" spans="1:16" ht="14.25" customHeight="1">
      <c r="A24" s="218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26"/>
  <sheetViews>
    <sheetView workbookViewId="0">
      <selection activeCell="D27" sqref="D27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820</v>
      </c>
      <c r="F4" s="263"/>
      <c r="G4" s="263"/>
      <c r="H4" s="263"/>
      <c r="I4" s="264" t="s">
        <v>635</v>
      </c>
      <c r="J4" s="264"/>
      <c r="K4" s="263" t="s">
        <v>821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822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822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823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667</v>
      </c>
      <c r="C19" s="260" t="s">
        <v>824</v>
      </c>
      <c r="D19" s="260"/>
      <c r="E19" s="210" t="s">
        <v>601</v>
      </c>
      <c r="F19" s="210"/>
      <c r="G19" s="212" t="s">
        <v>815</v>
      </c>
      <c r="H19" s="212" t="s">
        <v>815</v>
      </c>
      <c r="I19" s="210" t="s">
        <v>622</v>
      </c>
      <c r="J19" s="261" t="s">
        <v>569</v>
      </c>
      <c r="K19" s="261"/>
      <c r="L19" s="261" t="s">
        <v>569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825</v>
      </c>
      <c r="D20" s="260"/>
      <c r="E20" s="210" t="s">
        <v>601</v>
      </c>
      <c r="F20" s="210"/>
      <c r="G20" s="212" t="s">
        <v>569</v>
      </c>
      <c r="H20" s="212" t="s">
        <v>569</v>
      </c>
      <c r="I20" s="210" t="s">
        <v>548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605</v>
      </c>
      <c r="C21" s="260" t="s">
        <v>826</v>
      </c>
      <c r="D21" s="260"/>
      <c r="E21" s="210" t="s">
        <v>601</v>
      </c>
      <c r="F21" s="210"/>
      <c r="G21" s="212" t="s">
        <v>569</v>
      </c>
      <c r="H21" s="212" t="s">
        <v>569</v>
      </c>
      <c r="I21" s="210" t="s">
        <v>548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667</v>
      </c>
      <c r="C22" s="260" t="s">
        <v>827</v>
      </c>
      <c r="D22" s="260"/>
      <c r="E22" s="210" t="s">
        <v>601</v>
      </c>
      <c r="F22" s="210"/>
      <c r="G22" s="212" t="s">
        <v>808</v>
      </c>
      <c r="H22" s="212" t="s">
        <v>808</v>
      </c>
      <c r="I22" s="210" t="s">
        <v>622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828</v>
      </c>
      <c r="D23" s="260"/>
      <c r="E23" s="210" t="s">
        <v>601</v>
      </c>
      <c r="F23" s="210"/>
      <c r="G23" s="212" t="s">
        <v>602</v>
      </c>
      <c r="H23" s="212" t="s">
        <v>602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671</v>
      </c>
      <c r="C24" s="260" t="s">
        <v>829</v>
      </c>
      <c r="D24" s="260"/>
      <c r="E24" s="210" t="s">
        <v>606</v>
      </c>
      <c r="F24" s="210"/>
      <c r="G24" s="212" t="s">
        <v>625</v>
      </c>
      <c r="H24" s="212" t="s">
        <v>625</v>
      </c>
      <c r="I24" s="210" t="s">
        <v>570</v>
      </c>
      <c r="J24" s="261" t="s">
        <v>603</v>
      </c>
      <c r="K24" s="261"/>
      <c r="L24" s="261" t="s">
        <v>603</v>
      </c>
      <c r="M24" s="261"/>
      <c r="N24" s="260" t="s">
        <v>665</v>
      </c>
      <c r="O24" s="260"/>
      <c r="P24" s="202"/>
    </row>
    <row r="25" spans="1:16" ht="19.899999999999999" customHeight="1">
      <c r="A25" s="209" t="s">
        <v>675</v>
      </c>
      <c r="B25" s="209" t="s">
        <v>676</v>
      </c>
      <c r="C25" s="260" t="s">
        <v>830</v>
      </c>
      <c r="D25" s="260"/>
      <c r="E25" s="210" t="s">
        <v>606</v>
      </c>
      <c r="F25" s="210"/>
      <c r="G25" s="212" t="s">
        <v>625</v>
      </c>
      <c r="H25" s="212" t="s">
        <v>625</v>
      </c>
      <c r="I25" s="210" t="s">
        <v>570</v>
      </c>
      <c r="J25" s="261" t="s">
        <v>603</v>
      </c>
      <c r="K25" s="261"/>
      <c r="L25" s="261" t="s">
        <v>603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25"/>
  <sheetViews>
    <sheetView workbookViewId="0">
      <selection activeCell="G28" sqref="G28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831</v>
      </c>
      <c r="F4" s="263"/>
      <c r="G4" s="263"/>
      <c r="H4" s="263"/>
      <c r="I4" s="264" t="s">
        <v>635</v>
      </c>
      <c r="J4" s="264"/>
      <c r="K4" s="263" t="s">
        <v>832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707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707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833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599</v>
      </c>
      <c r="C19" s="260" t="s">
        <v>666</v>
      </c>
      <c r="D19" s="260"/>
      <c r="E19" s="210" t="s">
        <v>601</v>
      </c>
      <c r="F19" s="210"/>
      <c r="G19" s="212" t="s">
        <v>602</v>
      </c>
      <c r="H19" s="212" t="s">
        <v>602</v>
      </c>
      <c r="I19" s="210" t="s">
        <v>570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834</v>
      </c>
      <c r="D20" s="260"/>
      <c r="E20" s="210" t="s">
        <v>606</v>
      </c>
      <c r="F20" s="210"/>
      <c r="G20" s="212" t="s">
        <v>835</v>
      </c>
      <c r="H20" s="212" t="s">
        <v>835</v>
      </c>
      <c r="I20" s="210" t="s">
        <v>548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667</v>
      </c>
      <c r="C21" s="260" t="s">
        <v>836</v>
      </c>
      <c r="D21" s="260"/>
      <c r="E21" s="210" t="s">
        <v>601</v>
      </c>
      <c r="F21" s="210"/>
      <c r="G21" s="212" t="s">
        <v>837</v>
      </c>
      <c r="H21" s="212" t="s">
        <v>837</v>
      </c>
      <c r="I21" s="210" t="s">
        <v>622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671</v>
      </c>
      <c r="C22" s="260" t="s">
        <v>838</v>
      </c>
      <c r="D22" s="260"/>
      <c r="E22" s="210" t="s">
        <v>606</v>
      </c>
      <c r="F22" s="210"/>
      <c r="G22" s="212" t="s">
        <v>552</v>
      </c>
      <c r="H22" s="212" t="s">
        <v>552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839</v>
      </c>
      <c r="D23" s="260"/>
      <c r="E23" s="210" t="s">
        <v>606</v>
      </c>
      <c r="F23" s="210"/>
      <c r="G23" s="212" t="s">
        <v>552</v>
      </c>
      <c r="H23" s="212" t="s">
        <v>552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675</v>
      </c>
      <c r="B24" s="209" t="s">
        <v>676</v>
      </c>
      <c r="C24" s="260" t="s">
        <v>568</v>
      </c>
      <c r="D24" s="260"/>
      <c r="E24" s="210" t="s">
        <v>606</v>
      </c>
      <c r="F24" s="210"/>
      <c r="G24" s="212" t="s">
        <v>552</v>
      </c>
      <c r="H24" s="212" t="s">
        <v>552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4.25" customHeight="1">
      <c r="A25" s="218"/>
      <c r="B25" s="213"/>
      <c r="C25" s="213"/>
      <c r="D25" s="213"/>
      <c r="E25" s="213"/>
      <c r="F25" s="213"/>
      <c r="G25" s="213"/>
      <c r="H25" s="213"/>
      <c r="I25" s="213"/>
      <c r="J25" s="213"/>
      <c r="K25" s="194"/>
      <c r="L25" s="213"/>
      <c r="M25" s="194"/>
      <c r="N25" s="213"/>
      <c r="O25" s="194"/>
      <c r="P25" s="214"/>
    </row>
  </sheetData>
  <mergeCells count="51"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P24"/>
  <sheetViews>
    <sheetView workbookViewId="0">
      <selection activeCell="E26" sqref="E26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840</v>
      </c>
      <c r="F4" s="263"/>
      <c r="G4" s="263"/>
      <c r="H4" s="263"/>
      <c r="I4" s="264" t="s">
        <v>635</v>
      </c>
      <c r="J4" s="264"/>
      <c r="K4" s="263" t="s">
        <v>841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842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842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843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844</v>
      </c>
      <c r="D19" s="260"/>
      <c r="E19" s="210" t="s">
        <v>606</v>
      </c>
      <c r="F19" s="210"/>
      <c r="G19" s="212" t="s">
        <v>845</v>
      </c>
      <c r="H19" s="212" t="s">
        <v>845</v>
      </c>
      <c r="I19" s="210" t="s">
        <v>744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667</v>
      </c>
      <c r="C20" s="260" t="s">
        <v>846</v>
      </c>
      <c r="D20" s="260"/>
      <c r="E20" s="210" t="s">
        <v>601</v>
      </c>
      <c r="F20" s="210"/>
      <c r="G20" s="212" t="s">
        <v>682</v>
      </c>
      <c r="H20" s="212" t="s">
        <v>682</v>
      </c>
      <c r="I20" s="210" t="s">
        <v>622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670</v>
      </c>
      <c r="B21" s="209" t="s">
        <v>671</v>
      </c>
      <c r="C21" s="260" t="s">
        <v>847</v>
      </c>
      <c r="D21" s="260"/>
      <c r="E21" s="210" t="s">
        <v>606</v>
      </c>
      <c r="F21" s="210"/>
      <c r="G21" s="212" t="s">
        <v>552</v>
      </c>
      <c r="H21" s="212" t="s">
        <v>552</v>
      </c>
      <c r="I21" s="210" t="s">
        <v>570</v>
      </c>
      <c r="J21" s="261" t="s">
        <v>778</v>
      </c>
      <c r="K21" s="261"/>
      <c r="L21" s="261" t="s">
        <v>778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673</v>
      </c>
      <c r="C22" s="260" t="s">
        <v>848</v>
      </c>
      <c r="D22" s="260"/>
      <c r="E22" s="210" t="s">
        <v>601</v>
      </c>
      <c r="F22" s="210"/>
      <c r="G22" s="212" t="s">
        <v>602</v>
      </c>
      <c r="H22" s="212" t="s">
        <v>602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675</v>
      </c>
      <c r="B23" s="209" t="s">
        <v>676</v>
      </c>
      <c r="C23" s="260" t="s">
        <v>568</v>
      </c>
      <c r="D23" s="260"/>
      <c r="E23" s="210" t="s">
        <v>606</v>
      </c>
      <c r="F23" s="210"/>
      <c r="G23" s="212" t="s">
        <v>625</v>
      </c>
      <c r="H23" s="212" t="s">
        <v>625</v>
      </c>
      <c r="I23" s="210" t="s">
        <v>570</v>
      </c>
      <c r="J23" s="261" t="s">
        <v>778</v>
      </c>
      <c r="K23" s="261"/>
      <c r="L23" s="261" t="s">
        <v>778</v>
      </c>
      <c r="M23" s="261"/>
      <c r="N23" s="260" t="s">
        <v>665</v>
      </c>
      <c r="O23" s="260"/>
      <c r="P23" s="202"/>
    </row>
    <row r="24" spans="1:16" ht="14.25" customHeight="1">
      <c r="A24" s="218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P24"/>
  <sheetViews>
    <sheetView workbookViewId="0">
      <selection activeCell="A4" sqref="A4:O23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849</v>
      </c>
      <c r="F4" s="263"/>
      <c r="G4" s="263"/>
      <c r="H4" s="263"/>
      <c r="I4" s="264" t="s">
        <v>635</v>
      </c>
      <c r="J4" s="264"/>
      <c r="K4" s="263" t="s">
        <v>850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851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851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852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853</v>
      </c>
      <c r="D19" s="260"/>
      <c r="E19" s="210" t="s">
        <v>606</v>
      </c>
      <c r="F19" s="210"/>
      <c r="G19" s="212" t="s">
        <v>549</v>
      </c>
      <c r="H19" s="212" t="s">
        <v>549</v>
      </c>
      <c r="I19" s="210" t="s">
        <v>548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667</v>
      </c>
      <c r="C20" s="260" t="s">
        <v>854</v>
      </c>
      <c r="D20" s="260"/>
      <c r="E20" s="210" t="s">
        <v>601</v>
      </c>
      <c r="F20" s="210"/>
      <c r="G20" s="212" t="s">
        <v>687</v>
      </c>
      <c r="H20" s="212" t="s">
        <v>687</v>
      </c>
      <c r="I20" s="210" t="s">
        <v>622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670</v>
      </c>
      <c r="B21" s="209" t="s">
        <v>673</v>
      </c>
      <c r="C21" s="260" t="s">
        <v>855</v>
      </c>
      <c r="D21" s="260"/>
      <c r="E21" s="210" t="s">
        <v>601</v>
      </c>
      <c r="F21" s="210"/>
      <c r="G21" s="212" t="s">
        <v>602</v>
      </c>
      <c r="H21" s="212" t="s">
        <v>602</v>
      </c>
      <c r="I21" s="210" t="s">
        <v>570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671</v>
      </c>
      <c r="C22" s="260" t="s">
        <v>856</v>
      </c>
      <c r="D22" s="260"/>
      <c r="E22" s="210" t="s">
        <v>606</v>
      </c>
      <c r="F22" s="210"/>
      <c r="G22" s="212" t="s">
        <v>552</v>
      </c>
      <c r="H22" s="212" t="s">
        <v>552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675</v>
      </c>
      <c r="B23" s="209" t="s">
        <v>676</v>
      </c>
      <c r="C23" s="260" t="s">
        <v>568</v>
      </c>
      <c r="D23" s="260"/>
      <c r="E23" s="210" t="s">
        <v>606</v>
      </c>
      <c r="F23" s="210"/>
      <c r="G23" s="212" t="s">
        <v>625</v>
      </c>
      <c r="H23" s="212" t="s">
        <v>625</v>
      </c>
      <c r="I23" s="210" t="s">
        <v>570</v>
      </c>
      <c r="J23" s="261" t="s">
        <v>664</v>
      </c>
      <c r="K23" s="261"/>
      <c r="L23" s="261" t="s">
        <v>664</v>
      </c>
      <c r="M23" s="261"/>
      <c r="N23" s="260" t="s">
        <v>665</v>
      </c>
      <c r="O23" s="260"/>
      <c r="P23" s="202"/>
    </row>
    <row r="24" spans="1:16" ht="14.25" customHeight="1">
      <c r="A24" s="218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P26"/>
  <sheetViews>
    <sheetView workbookViewId="0">
      <selection activeCell="H28" sqref="H28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857</v>
      </c>
      <c r="F4" s="263"/>
      <c r="G4" s="263"/>
      <c r="H4" s="263"/>
      <c r="I4" s="264" t="s">
        <v>635</v>
      </c>
      <c r="J4" s="264"/>
      <c r="K4" s="263" t="s">
        <v>858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859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859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860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861</v>
      </c>
      <c r="D19" s="260"/>
      <c r="E19" s="210" t="s">
        <v>606</v>
      </c>
      <c r="F19" s="210"/>
      <c r="G19" s="212" t="s">
        <v>602</v>
      </c>
      <c r="H19" s="212" t="s">
        <v>602</v>
      </c>
      <c r="I19" s="210" t="s">
        <v>548</v>
      </c>
      <c r="J19" s="261" t="s">
        <v>778</v>
      </c>
      <c r="K19" s="261"/>
      <c r="L19" s="261" t="s">
        <v>778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599</v>
      </c>
      <c r="C20" s="260" t="s">
        <v>666</v>
      </c>
      <c r="D20" s="260"/>
      <c r="E20" s="210" t="s">
        <v>601</v>
      </c>
      <c r="F20" s="210"/>
      <c r="G20" s="212" t="s">
        <v>602</v>
      </c>
      <c r="H20" s="212" t="s">
        <v>602</v>
      </c>
      <c r="I20" s="210" t="s">
        <v>570</v>
      </c>
      <c r="J20" s="261" t="s">
        <v>569</v>
      </c>
      <c r="K20" s="261"/>
      <c r="L20" s="261" t="s">
        <v>569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605</v>
      </c>
      <c r="C21" s="260" t="s">
        <v>862</v>
      </c>
      <c r="D21" s="260"/>
      <c r="E21" s="210" t="s">
        <v>606</v>
      </c>
      <c r="F21" s="210"/>
      <c r="G21" s="212" t="s">
        <v>559</v>
      </c>
      <c r="H21" s="212" t="s">
        <v>559</v>
      </c>
      <c r="I21" s="210" t="s">
        <v>548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605</v>
      </c>
      <c r="C22" s="260" t="s">
        <v>863</v>
      </c>
      <c r="D22" s="260"/>
      <c r="E22" s="210" t="s">
        <v>606</v>
      </c>
      <c r="F22" s="210"/>
      <c r="G22" s="212" t="s">
        <v>864</v>
      </c>
      <c r="H22" s="212" t="s">
        <v>864</v>
      </c>
      <c r="I22" s="210" t="s">
        <v>548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865</v>
      </c>
      <c r="C23" s="260" t="s">
        <v>866</v>
      </c>
      <c r="D23" s="260"/>
      <c r="E23" s="210" t="s">
        <v>606</v>
      </c>
      <c r="F23" s="210"/>
      <c r="G23" s="212" t="s">
        <v>603</v>
      </c>
      <c r="H23" s="212" t="s">
        <v>603</v>
      </c>
      <c r="I23" s="210" t="s">
        <v>570</v>
      </c>
      <c r="J23" s="261" t="s">
        <v>603</v>
      </c>
      <c r="K23" s="261"/>
      <c r="L23" s="261" t="s">
        <v>603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673</v>
      </c>
      <c r="C24" s="260" t="s">
        <v>867</v>
      </c>
      <c r="D24" s="260"/>
      <c r="E24" s="210" t="s">
        <v>606</v>
      </c>
      <c r="F24" s="210"/>
      <c r="G24" s="212" t="s">
        <v>552</v>
      </c>
      <c r="H24" s="212" t="s">
        <v>552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9" t="s">
        <v>675</v>
      </c>
      <c r="B25" s="209" t="s">
        <v>676</v>
      </c>
      <c r="C25" s="260" t="s">
        <v>868</v>
      </c>
      <c r="D25" s="260"/>
      <c r="E25" s="210" t="s">
        <v>606</v>
      </c>
      <c r="F25" s="210"/>
      <c r="G25" s="212" t="s">
        <v>625</v>
      </c>
      <c r="H25" s="212" t="s">
        <v>625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2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23.625" style="36" customWidth="1"/>
    <col min="2" max="2" width="44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spans="1:5" ht="20.100000000000001" customHeight="1">
      <c r="A1" s="35" t="s">
        <v>436</v>
      </c>
    </row>
    <row r="2" spans="1:5" ht="36" customHeight="1">
      <c r="A2" s="37" t="s">
        <v>448</v>
      </c>
      <c r="B2" s="38"/>
      <c r="C2" s="38"/>
      <c r="D2" s="38"/>
      <c r="E2" s="38"/>
    </row>
    <row r="3" spans="1:5" ht="20.100000000000001" customHeight="1">
      <c r="A3" s="39"/>
      <c r="B3" s="38"/>
      <c r="C3" s="38"/>
      <c r="D3" s="38"/>
      <c r="E3" s="38"/>
    </row>
    <row r="4" spans="1:5" ht="20.100000000000001" customHeight="1">
      <c r="A4" s="40"/>
      <c r="B4" s="41"/>
      <c r="C4" s="41"/>
      <c r="D4" s="41"/>
      <c r="E4" s="42" t="s">
        <v>311</v>
      </c>
    </row>
    <row r="5" spans="1:5" ht="20.100000000000001" customHeight="1">
      <c r="A5" s="223" t="s">
        <v>329</v>
      </c>
      <c r="B5" s="223"/>
      <c r="C5" s="223" t="s">
        <v>573</v>
      </c>
      <c r="D5" s="223"/>
      <c r="E5" s="223"/>
    </row>
    <row r="6" spans="1:5" ht="20.100000000000001" customHeight="1">
      <c r="A6" s="43" t="s">
        <v>330</v>
      </c>
      <c r="B6" s="43" t="s">
        <v>331</v>
      </c>
      <c r="C6" s="43" t="s">
        <v>332</v>
      </c>
      <c r="D6" s="43" t="s">
        <v>333</v>
      </c>
      <c r="E6" s="43" t="s">
        <v>334</v>
      </c>
    </row>
    <row r="7" spans="1:5" ht="20.100000000000001" customHeight="1">
      <c r="A7" s="122"/>
      <c r="B7" s="132" t="s">
        <v>449</v>
      </c>
      <c r="C7" s="139">
        <f>D7+E7</f>
        <v>1244.94</v>
      </c>
      <c r="D7" s="139">
        <v>244.84000000000003</v>
      </c>
      <c r="E7" s="139">
        <f>E8+E11+E23+E28</f>
        <v>1000.1</v>
      </c>
    </row>
    <row r="8" spans="1:5" ht="26.25" customHeight="1">
      <c r="A8" s="133">
        <v>201</v>
      </c>
      <c r="B8" s="134" t="s">
        <v>450</v>
      </c>
      <c r="C8" s="139">
        <f>D8+E8</f>
        <v>0</v>
      </c>
      <c r="D8" s="139">
        <v>0</v>
      </c>
      <c r="E8" s="139">
        <f>E9</f>
        <v>0</v>
      </c>
    </row>
    <row r="9" spans="1:5" ht="26.25" customHeight="1">
      <c r="A9" s="135">
        <v>20129</v>
      </c>
      <c r="B9" s="136" t="s">
        <v>451</v>
      </c>
      <c r="C9" s="139">
        <f>D9+E9</f>
        <v>0</v>
      </c>
      <c r="D9" s="139">
        <v>0</v>
      </c>
      <c r="E9" s="139">
        <f>E10</f>
        <v>0</v>
      </c>
    </row>
    <row r="10" spans="1:5" ht="26.25" customHeight="1">
      <c r="A10" s="137" t="s">
        <v>452</v>
      </c>
      <c r="B10" s="138" t="s">
        <v>451</v>
      </c>
      <c r="C10" s="139">
        <f>D10+E10</f>
        <v>0</v>
      </c>
      <c r="D10" s="173">
        <v>0</v>
      </c>
      <c r="E10" s="139"/>
    </row>
    <row r="11" spans="1:5" ht="26.25" customHeight="1">
      <c r="A11" s="133">
        <v>208</v>
      </c>
      <c r="B11" s="134" t="s">
        <v>453</v>
      </c>
      <c r="C11" s="139">
        <f>D11+E11</f>
        <v>1222.2</v>
      </c>
      <c r="D11" s="139">
        <v>222.1</v>
      </c>
      <c r="E11" s="139">
        <f>E14+E18</f>
        <v>1000.1</v>
      </c>
    </row>
    <row r="12" spans="1:5" ht="26.25" customHeight="1">
      <c r="A12" s="135">
        <v>20801</v>
      </c>
      <c r="B12" s="136" t="s">
        <v>572</v>
      </c>
      <c r="C12" s="139">
        <f>D12+E12</f>
        <v>1.35</v>
      </c>
      <c r="D12" s="139">
        <v>1.35</v>
      </c>
      <c r="E12" s="139"/>
    </row>
    <row r="13" spans="1:5" ht="26.25" customHeight="1">
      <c r="A13" s="137">
        <v>2080101</v>
      </c>
      <c r="B13" s="134" t="s">
        <v>571</v>
      </c>
      <c r="C13" s="139">
        <f>D13+E13</f>
        <v>1.35</v>
      </c>
      <c r="D13" s="173">
        <v>1.35</v>
      </c>
      <c r="E13" s="139"/>
    </row>
    <row r="14" spans="1:5" ht="26.25" customHeight="1">
      <c r="A14" s="135">
        <v>20805</v>
      </c>
      <c r="B14" s="136" t="s">
        <v>454</v>
      </c>
      <c r="C14" s="139">
        <f>D14+E14</f>
        <v>34.239999999999995</v>
      </c>
      <c r="D14" s="139">
        <v>34.239999999999995</v>
      </c>
      <c r="E14" s="139">
        <f>SUM(E15:E17)</f>
        <v>0</v>
      </c>
    </row>
    <row r="15" spans="1:5" ht="26.25" customHeight="1">
      <c r="A15" s="137" t="s">
        <v>455</v>
      </c>
      <c r="B15" s="138" t="s">
        <v>456</v>
      </c>
      <c r="C15" s="139">
        <f>D15+E15</f>
        <v>14.79</v>
      </c>
      <c r="D15" s="173">
        <v>14.79</v>
      </c>
      <c r="E15" s="139"/>
    </row>
    <row r="16" spans="1:5" s="45" customFormat="1" ht="26.25" customHeight="1">
      <c r="A16" s="137" t="s">
        <v>457</v>
      </c>
      <c r="B16" s="138" t="s">
        <v>458</v>
      </c>
      <c r="C16" s="139">
        <f>D16+E16</f>
        <v>7.3999999999999995</v>
      </c>
      <c r="D16" s="173">
        <v>7.3999999999999995</v>
      </c>
      <c r="E16" s="139"/>
    </row>
    <row r="17" spans="1:5" ht="26.25" customHeight="1">
      <c r="A17" s="137" t="s">
        <v>459</v>
      </c>
      <c r="B17" s="138" t="s">
        <v>460</v>
      </c>
      <c r="C17" s="139">
        <f>D17+E17</f>
        <v>12.050000000000002</v>
      </c>
      <c r="D17" s="173">
        <v>12.050000000000002</v>
      </c>
      <c r="E17" s="139"/>
    </row>
    <row r="18" spans="1:5" ht="26.25" customHeight="1">
      <c r="A18" s="135">
        <v>20811</v>
      </c>
      <c r="B18" s="136" t="s">
        <v>461</v>
      </c>
      <c r="C18" s="139">
        <f>D18+E18</f>
        <v>1186.6100000000001</v>
      </c>
      <c r="D18" s="139">
        <v>186.51000000000002</v>
      </c>
      <c r="E18" s="139">
        <f>SUM(E19:E22)</f>
        <v>1000.1</v>
      </c>
    </row>
    <row r="19" spans="1:5" ht="26.25" customHeight="1">
      <c r="A19" s="137" t="s">
        <v>462</v>
      </c>
      <c r="B19" s="138" t="s">
        <v>463</v>
      </c>
      <c r="C19" s="139">
        <f>D19+E19</f>
        <v>202.01000000000002</v>
      </c>
      <c r="D19" s="173">
        <v>186.51000000000002</v>
      </c>
      <c r="E19" s="173">
        <v>15.5</v>
      </c>
    </row>
    <row r="20" spans="1:5" ht="26.25" customHeight="1">
      <c r="A20" s="137" t="s">
        <v>464</v>
      </c>
      <c r="B20" s="138" t="s">
        <v>465</v>
      </c>
      <c r="C20" s="139">
        <f>D20+E20</f>
        <v>487</v>
      </c>
      <c r="D20" s="139">
        <v>0</v>
      </c>
      <c r="E20" s="173">
        <v>487</v>
      </c>
    </row>
    <row r="21" spans="1:5" ht="26.25" customHeight="1">
      <c r="A21" s="137" t="s">
        <v>466</v>
      </c>
      <c r="B21" s="138" t="s">
        <v>467</v>
      </c>
      <c r="C21" s="139">
        <f>D21+E21</f>
        <v>145</v>
      </c>
      <c r="D21" s="139">
        <v>0</v>
      </c>
      <c r="E21" s="173">
        <v>145</v>
      </c>
    </row>
    <row r="22" spans="1:5" ht="26.25" customHeight="1">
      <c r="A22" s="137" t="s">
        <v>468</v>
      </c>
      <c r="B22" s="138" t="s">
        <v>469</v>
      </c>
      <c r="C22" s="139">
        <f>D22+E22</f>
        <v>352.6</v>
      </c>
      <c r="D22" s="139">
        <v>0</v>
      </c>
      <c r="E22" s="173">
        <v>352.6</v>
      </c>
    </row>
    <row r="23" spans="1:5" ht="26.25" customHeight="1">
      <c r="A23" s="133">
        <v>210</v>
      </c>
      <c r="B23" s="134" t="s">
        <v>481</v>
      </c>
      <c r="C23" s="139">
        <f>D23+E23</f>
        <v>11.65</v>
      </c>
      <c r="D23" s="139">
        <v>11.65</v>
      </c>
      <c r="E23" s="139">
        <f>E24</f>
        <v>0</v>
      </c>
    </row>
    <row r="24" spans="1:5" ht="26.25" customHeight="1">
      <c r="A24" s="135">
        <v>21011</v>
      </c>
      <c r="B24" s="136" t="s">
        <v>470</v>
      </c>
      <c r="C24" s="139">
        <f>D24+E24</f>
        <v>11.65</v>
      </c>
      <c r="D24" s="139">
        <v>11.65</v>
      </c>
      <c r="E24" s="139">
        <f>SUM(E25:E27)</f>
        <v>0</v>
      </c>
    </row>
    <row r="25" spans="1:5" ht="26.25" customHeight="1">
      <c r="A25" s="137" t="s">
        <v>471</v>
      </c>
      <c r="B25" s="138" t="s">
        <v>472</v>
      </c>
      <c r="C25" s="139">
        <f>D25+E25</f>
        <v>10.649999999999999</v>
      </c>
      <c r="D25" s="173">
        <v>10.649999999999999</v>
      </c>
      <c r="E25" s="139"/>
    </row>
    <row r="26" spans="1:5" ht="26.25" customHeight="1">
      <c r="A26" s="137" t="s">
        <v>473</v>
      </c>
      <c r="B26" s="138" t="s">
        <v>474</v>
      </c>
      <c r="C26" s="139">
        <f>D26+E26</f>
        <v>0</v>
      </c>
      <c r="D26" s="173">
        <v>0</v>
      </c>
      <c r="E26" s="139"/>
    </row>
    <row r="27" spans="1:5" ht="26.25" customHeight="1">
      <c r="A27" s="137" t="s">
        <v>475</v>
      </c>
      <c r="B27" s="138" t="s">
        <v>476</v>
      </c>
      <c r="C27" s="139">
        <f>D27+E27</f>
        <v>0.99999999999999978</v>
      </c>
      <c r="D27" s="173">
        <v>0.99999999999999978</v>
      </c>
      <c r="E27" s="139"/>
    </row>
    <row r="28" spans="1:5" ht="26.25" customHeight="1">
      <c r="A28" s="133">
        <v>221</v>
      </c>
      <c r="B28" s="134" t="s">
        <v>477</v>
      </c>
      <c r="C28" s="139">
        <f>D28+E28</f>
        <v>11.09</v>
      </c>
      <c r="D28" s="139">
        <v>11.09</v>
      </c>
      <c r="E28" s="139">
        <f>E29</f>
        <v>0</v>
      </c>
    </row>
    <row r="29" spans="1:5" ht="26.25" customHeight="1">
      <c r="A29" s="135">
        <v>22102</v>
      </c>
      <c r="B29" s="136" t="s">
        <v>478</v>
      </c>
      <c r="C29" s="139">
        <f>D29+E29</f>
        <v>11.09</v>
      </c>
      <c r="D29" s="139">
        <v>11.09</v>
      </c>
      <c r="E29" s="139">
        <f>E30</f>
        <v>0</v>
      </c>
    </row>
    <row r="30" spans="1:5" ht="26.25" customHeight="1">
      <c r="A30" s="137" t="s">
        <v>479</v>
      </c>
      <c r="B30" s="138" t="s">
        <v>480</v>
      </c>
      <c r="C30" s="139">
        <f>D30+E30</f>
        <v>11.09</v>
      </c>
      <c r="D30" s="173">
        <v>11.09</v>
      </c>
      <c r="E30" s="139"/>
    </row>
    <row r="32" spans="1:5" ht="12.75" customHeight="1">
      <c r="A32" s="107" t="s">
        <v>431</v>
      </c>
    </row>
  </sheetData>
  <mergeCells count="2">
    <mergeCell ref="A5:B5"/>
    <mergeCell ref="C5:E5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P25"/>
  <sheetViews>
    <sheetView workbookViewId="0">
      <selection activeCell="F29" sqref="F29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869</v>
      </c>
      <c r="F4" s="263"/>
      <c r="G4" s="263"/>
      <c r="H4" s="263"/>
      <c r="I4" s="264" t="s">
        <v>635</v>
      </c>
      <c r="J4" s="264"/>
      <c r="K4" s="263" t="s">
        <v>870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859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859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871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599</v>
      </c>
      <c r="C19" s="260" t="s">
        <v>666</v>
      </c>
      <c r="D19" s="260"/>
      <c r="E19" s="210" t="s">
        <v>601</v>
      </c>
      <c r="F19" s="210"/>
      <c r="G19" s="212" t="s">
        <v>602</v>
      </c>
      <c r="H19" s="212" t="s">
        <v>602</v>
      </c>
      <c r="I19" s="210" t="s">
        <v>570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667</v>
      </c>
      <c r="C20" s="260" t="s">
        <v>872</v>
      </c>
      <c r="D20" s="260"/>
      <c r="E20" s="210" t="s">
        <v>601</v>
      </c>
      <c r="F20" s="210"/>
      <c r="G20" s="212" t="s">
        <v>602</v>
      </c>
      <c r="H20" s="212" t="s">
        <v>602</v>
      </c>
      <c r="I20" s="210" t="s">
        <v>570</v>
      </c>
      <c r="J20" s="261" t="s">
        <v>603</v>
      </c>
      <c r="K20" s="261"/>
      <c r="L20" s="261" t="s">
        <v>603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605</v>
      </c>
      <c r="C21" s="260" t="s">
        <v>873</v>
      </c>
      <c r="D21" s="260"/>
      <c r="E21" s="210" t="s">
        <v>606</v>
      </c>
      <c r="F21" s="210"/>
      <c r="G21" s="212" t="s">
        <v>607</v>
      </c>
      <c r="H21" s="212" t="s">
        <v>607</v>
      </c>
      <c r="I21" s="210" t="s">
        <v>548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671</v>
      </c>
      <c r="C22" s="260" t="s">
        <v>874</v>
      </c>
      <c r="D22" s="260"/>
      <c r="E22" s="210" t="s">
        <v>606</v>
      </c>
      <c r="F22" s="210"/>
      <c r="G22" s="212" t="s">
        <v>602</v>
      </c>
      <c r="H22" s="212" t="s">
        <v>602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875</v>
      </c>
      <c r="D23" s="260"/>
      <c r="E23" s="210" t="s">
        <v>601</v>
      </c>
      <c r="F23" s="210"/>
      <c r="G23" s="212" t="s">
        <v>610</v>
      </c>
      <c r="H23" s="212" t="s">
        <v>610</v>
      </c>
      <c r="I23" s="210" t="s">
        <v>548</v>
      </c>
      <c r="J23" s="261" t="s">
        <v>664</v>
      </c>
      <c r="K23" s="261"/>
      <c r="L23" s="261" t="s">
        <v>664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675</v>
      </c>
      <c r="B24" s="209" t="s">
        <v>676</v>
      </c>
      <c r="C24" s="260" t="s">
        <v>568</v>
      </c>
      <c r="D24" s="260"/>
      <c r="E24" s="210" t="s">
        <v>606</v>
      </c>
      <c r="F24" s="210"/>
      <c r="G24" s="212" t="s">
        <v>625</v>
      </c>
      <c r="H24" s="212" t="s">
        <v>625</v>
      </c>
      <c r="I24" s="210" t="s">
        <v>570</v>
      </c>
      <c r="J24" s="261" t="s">
        <v>603</v>
      </c>
      <c r="K24" s="261"/>
      <c r="L24" s="261" t="s">
        <v>603</v>
      </c>
      <c r="M24" s="261"/>
      <c r="N24" s="260" t="s">
        <v>665</v>
      </c>
      <c r="O24" s="260"/>
      <c r="P24" s="202"/>
    </row>
    <row r="25" spans="1:16" ht="14.25" customHeight="1">
      <c r="A25" s="218"/>
      <c r="B25" s="213"/>
      <c r="C25" s="213"/>
      <c r="D25" s="213"/>
      <c r="E25" s="213"/>
      <c r="F25" s="213"/>
      <c r="G25" s="213"/>
      <c r="H25" s="213"/>
      <c r="I25" s="213"/>
      <c r="J25" s="213"/>
      <c r="K25" s="194"/>
      <c r="L25" s="213"/>
      <c r="M25" s="194"/>
      <c r="N25" s="213"/>
      <c r="O25" s="194"/>
      <c r="P25" s="214"/>
    </row>
  </sheetData>
  <mergeCells count="51"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P26"/>
  <sheetViews>
    <sheetView workbookViewId="0">
      <selection activeCell="D29" sqref="D29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876</v>
      </c>
      <c r="F4" s="263"/>
      <c r="G4" s="263"/>
      <c r="H4" s="263"/>
      <c r="I4" s="264" t="s">
        <v>635</v>
      </c>
      <c r="J4" s="264"/>
      <c r="K4" s="263" t="s">
        <v>877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763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763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878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599</v>
      </c>
      <c r="C19" s="260" t="s">
        <v>879</v>
      </c>
      <c r="D19" s="260"/>
      <c r="E19" s="210" t="s">
        <v>601</v>
      </c>
      <c r="F19" s="210"/>
      <c r="G19" s="212" t="s">
        <v>602</v>
      </c>
      <c r="H19" s="212" t="s">
        <v>602</v>
      </c>
      <c r="I19" s="210" t="s">
        <v>570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880</v>
      </c>
      <c r="D20" s="260"/>
      <c r="E20" s="210" t="s">
        <v>606</v>
      </c>
      <c r="F20" s="210"/>
      <c r="G20" s="212" t="s">
        <v>881</v>
      </c>
      <c r="H20" s="212" t="s">
        <v>881</v>
      </c>
      <c r="I20" s="210" t="s">
        <v>548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667</v>
      </c>
      <c r="C21" s="260" t="s">
        <v>882</v>
      </c>
      <c r="D21" s="260"/>
      <c r="E21" s="210" t="s">
        <v>601</v>
      </c>
      <c r="F21" s="210"/>
      <c r="G21" s="212" t="s">
        <v>883</v>
      </c>
      <c r="H21" s="212" t="s">
        <v>883</v>
      </c>
      <c r="I21" s="210" t="s">
        <v>622</v>
      </c>
      <c r="J21" s="261" t="s">
        <v>603</v>
      </c>
      <c r="K21" s="261"/>
      <c r="L21" s="261" t="s">
        <v>603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667</v>
      </c>
      <c r="C22" s="260" t="s">
        <v>884</v>
      </c>
      <c r="D22" s="260"/>
      <c r="E22" s="210" t="s">
        <v>601</v>
      </c>
      <c r="F22" s="210"/>
      <c r="G22" s="212" t="s">
        <v>885</v>
      </c>
      <c r="H22" s="212" t="s">
        <v>885</v>
      </c>
      <c r="I22" s="210" t="s">
        <v>622</v>
      </c>
      <c r="J22" s="261" t="s">
        <v>603</v>
      </c>
      <c r="K22" s="261"/>
      <c r="L22" s="261" t="s">
        <v>603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671</v>
      </c>
      <c r="C23" s="260" t="s">
        <v>886</v>
      </c>
      <c r="D23" s="260"/>
      <c r="E23" s="210" t="s">
        <v>606</v>
      </c>
      <c r="F23" s="210"/>
      <c r="G23" s="212" t="s">
        <v>552</v>
      </c>
      <c r="H23" s="212" t="s">
        <v>552</v>
      </c>
      <c r="I23" s="210" t="s">
        <v>570</v>
      </c>
      <c r="J23" s="261" t="s">
        <v>664</v>
      </c>
      <c r="K23" s="261"/>
      <c r="L23" s="261" t="s">
        <v>664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673</v>
      </c>
      <c r="C24" s="260" t="s">
        <v>887</v>
      </c>
      <c r="D24" s="260"/>
      <c r="E24" s="210" t="s">
        <v>606</v>
      </c>
      <c r="F24" s="210"/>
      <c r="G24" s="212" t="s">
        <v>552</v>
      </c>
      <c r="H24" s="212" t="s">
        <v>552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9.899999999999999" customHeight="1">
      <c r="A25" s="209" t="s">
        <v>675</v>
      </c>
      <c r="B25" s="209" t="s">
        <v>676</v>
      </c>
      <c r="C25" s="260" t="s">
        <v>568</v>
      </c>
      <c r="D25" s="260"/>
      <c r="E25" s="210" t="s">
        <v>606</v>
      </c>
      <c r="F25" s="210"/>
      <c r="G25" s="212" t="s">
        <v>552</v>
      </c>
      <c r="H25" s="212" t="s">
        <v>552</v>
      </c>
      <c r="I25" s="210" t="s">
        <v>570</v>
      </c>
      <c r="J25" s="261" t="s">
        <v>569</v>
      </c>
      <c r="K25" s="261"/>
      <c r="L25" s="261" t="s">
        <v>569</v>
      </c>
      <c r="M25" s="261"/>
      <c r="N25" s="260" t="s">
        <v>665</v>
      </c>
      <c r="O25" s="260"/>
      <c r="P25" s="202"/>
    </row>
    <row r="26" spans="1:16" ht="14.25" customHeight="1">
      <c r="A26" s="218"/>
      <c r="B26" s="213"/>
      <c r="C26" s="213"/>
      <c r="D26" s="213"/>
      <c r="E26" s="213"/>
      <c r="F26" s="213"/>
      <c r="G26" s="213"/>
      <c r="H26" s="213"/>
      <c r="I26" s="213"/>
      <c r="J26" s="213"/>
      <c r="K26" s="194"/>
      <c r="L26" s="213"/>
      <c r="M26" s="194"/>
      <c r="N26" s="213"/>
      <c r="O26" s="194"/>
      <c r="P26" s="214"/>
    </row>
  </sheetData>
  <mergeCells count="55">
    <mergeCell ref="C25:D25"/>
    <mergeCell ref="J25:K25"/>
    <mergeCell ref="L25:M25"/>
    <mergeCell ref="N25:O25"/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P25"/>
  <sheetViews>
    <sheetView workbookViewId="0">
      <selection activeCell="A4" sqref="A4:O24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888</v>
      </c>
      <c r="F4" s="263"/>
      <c r="G4" s="263"/>
      <c r="H4" s="263"/>
      <c r="I4" s="264" t="s">
        <v>635</v>
      </c>
      <c r="J4" s="264"/>
      <c r="K4" s="263" t="s">
        <v>889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642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642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890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891</v>
      </c>
      <c r="D19" s="260"/>
      <c r="E19" s="210" t="s">
        <v>606</v>
      </c>
      <c r="F19" s="210"/>
      <c r="G19" s="212" t="s">
        <v>892</v>
      </c>
      <c r="H19" s="212" t="s">
        <v>892</v>
      </c>
      <c r="I19" s="210" t="s">
        <v>548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619</v>
      </c>
      <c r="C20" s="260" t="s">
        <v>893</v>
      </c>
      <c r="D20" s="260"/>
      <c r="E20" s="210" t="s">
        <v>606</v>
      </c>
      <c r="F20" s="210"/>
      <c r="G20" s="212" t="s">
        <v>552</v>
      </c>
      <c r="H20" s="212" t="s">
        <v>552</v>
      </c>
      <c r="I20" s="210" t="s">
        <v>570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667</v>
      </c>
      <c r="C21" s="260" t="s">
        <v>894</v>
      </c>
      <c r="D21" s="260"/>
      <c r="E21" s="210" t="s">
        <v>805</v>
      </c>
      <c r="F21" s="210"/>
      <c r="G21" s="212" t="s">
        <v>895</v>
      </c>
      <c r="H21" s="212" t="s">
        <v>895</v>
      </c>
      <c r="I21" s="210" t="s">
        <v>622</v>
      </c>
      <c r="J21" s="261" t="s">
        <v>569</v>
      </c>
      <c r="K21" s="261"/>
      <c r="L21" s="261" t="s">
        <v>569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671</v>
      </c>
      <c r="C22" s="260" t="s">
        <v>896</v>
      </c>
      <c r="D22" s="260"/>
      <c r="E22" s="210" t="s">
        <v>606</v>
      </c>
      <c r="F22" s="210"/>
      <c r="G22" s="212" t="s">
        <v>552</v>
      </c>
      <c r="H22" s="212" t="s">
        <v>552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673</v>
      </c>
      <c r="C23" s="260" t="s">
        <v>897</v>
      </c>
      <c r="D23" s="260"/>
      <c r="E23" s="210" t="s">
        <v>606</v>
      </c>
      <c r="F23" s="210"/>
      <c r="G23" s="212" t="s">
        <v>552</v>
      </c>
      <c r="H23" s="212" t="s">
        <v>552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675</v>
      </c>
      <c r="B24" s="209" t="s">
        <v>676</v>
      </c>
      <c r="C24" s="260" t="s">
        <v>898</v>
      </c>
      <c r="D24" s="260"/>
      <c r="E24" s="210" t="s">
        <v>606</v>
      </c>
      <c r="F24" s="210"/>
      <c r="G24" s="212" t="s">
        <v>552</v>
      </c>
      <c r="H24" s="212" t="s">
        <v>552</v>
      </c>
      <c r="I24" s="210" t="s">
        <v>570</v>
      </c>
      <c r="J24" s="261" t="s">
        <v>569</v>
      </c>
      <c r="K24" s="261"/>
      <c r="L24" s="261" t="s">
        <v>569</v>
      </c>
      <c r="M24" s="261"/>
      <c r="N24" s="260" t="s">
        <v>665</v>
      </c>
      <c r="O24" s="260"/>
      <c r="P24" s="202"/>
    </row>
    <row r="25" spans="1:16" ht="14.25" customHeight="1">
      <c r="A25" s="218"/>
      <c r="B25" s="213"/>
      <c r="C25" s="213"/>
      <c r="D25" s="213"/>
      <c r="E25" s="213"/>
      <c r="F25" s="213"/>
      <c r="G25" s="213"/>
      <c r="H25" s="213"/>
      <c r="I25" s="213"/>
      <c r="J25" s="213"/>
      <c r="K25" s="194"/>
      <c r="L25" s="213"/>
      <c r="M25" s="194"/>
      <c r="N25" s="213"/>
      <c r="O25" s="194"/>
      <c r="P25" s="214"/>
    </row>
  </sheetData>
  <mergeCells count="51"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P24"/>
  <sheetViews>
    <sheetView workbookViewId="0">
      <selection activeCell="F28" sqref="F28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899</v>
      </c>
      <c r="F4" s="263"/>
      <c r="G4" s="263"/>
      <c r="H4" s="263"/>
      <c r="I4" s="264" t="s">
        <v>635</v>
      </c>
      <c r="J4" s="264"/>
      <c r="K4" s="263" t="s">
        <v>900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763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763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901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902</v>
      </c>
      <c r="D19" s="260"/>
      <c r="E19" s="210" t="s">
        <v>601</v>
      </c>
      <c r="F19" s="210"/>
      <c r="G19" s="212" t="s">
        <v>612</v>
      </c>
      <c r="H19" s="212" t="s">
        <v>612</v>
      </c>
      <c r="I19" s="210" t="s">
        <v>744</v>
      </c>
      <c r="J19" s="261" t="s">
        <v>780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605</v>
      </c>
      <c r="C20" s="260" t="s">
        <v>903</v>
      </c>
      <c r="D20" s="260"/>
      <c r="E20" s="210" t="s">
        <v>606</v>
      </c>
      <c r="F20" s="210"/>
      <c r="G20" s="212" t="s">
        <v>788</v>
      </c>
      <c r="H20" s="212" t="s">
        <v>788</v>
      </c>
      <c r="I20" s="210" t="s">
        <v>548</v>
      </c>
      <c r="J20" s="261" t="s">
        <v>780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670</v>
      </c>
      <c r="B21" s="209" t="s">
        <v>673</v>
      </c>
      <c r="C21" s="260" t="s">
        <v>904</v>
      </c>
      <c r="D21" s="260"/>
      <c r="E21" s="210" t="s">
        <v>606</v>
      </c>
      <c r="F21" s="210"/>
      <c r="G21" s="212" t="s">
        <v>905</v>
      </c>
      <c r="H21" s="212" t="s">
        <v>905</v>
      </c>
      <c r="I21" s="210" t="s">
        <v>570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675</v>
      </c>
      <c r="B22" s="209" t="s">
        <v>676</v>
      </c>
      <c r="C22" s="260" t="s">
        <v>906</v>
      </c>
      <c r="D22" s="260"/>
      <c r="E22" s="210" t="s">
        <v>606</v>
      </c>
      <c r="F22" s="210"/>
      <c r="G22" s="212" t="s">
        <v>625</v>
      </c>
      <c r="H22" s="212" t="s">
        <v>625</v>
      </c>
      <c r="I22" s="210" t="s">
        <v>570</v>
      </c>
      <c r="J22" s="261" t="s">
        <v>664</v>
      </c>
      <c r="K22" s="261"/>
      <c r="L22" s="261" t="s">
        <v>664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865</v>
      </c>
      <c r="C23" s="260" t="s">
        <v>760</v>
      </c>
      <c r="D23" s="260"/>
      <c r="E23" s="210" t="s">
        <v>606</v>
      </c>
      <c r="F23" s="210"/>
      <c r="G23" s="212"/>
      <c r="H23" s="212" t="s">
        <v>625</v>
      </c>
      <c r="I23" s="210" t="s">
        <v>570</v>
      </c>
      <c r="J23" s="261"/>
      <c r="K23" s="261"/>
      <c r="L23" s="261" t="s">
        <v>569</v>
      </c>
      <c r="M23" s="261"/>
      <c r="N23" s="260" t="s">
        <v>665</v>
      </c>
      <c r="O23" s="260"/>
      <c r="P23" s="202"/>
    </row>
    <row r="24" spans="1:16" ht="14.25" customHeight="1">
      <c r="A24" s="218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P25"/>
  <sheetViews>
    <sheetView workbookViewId="0">
      <selection activeCell="D28" sqref="D28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910</v>
      </c>
      <c r="F4" s="263"/>
      <c r="G4" s="263"/>
      <c r="H4" s="263"/>
      <c r="I4" s="264" t="s">
        <v>635</v>
      </c>
      <c r="J4" s="264"/>
      <c r="K4" s="263" t="s">
        <v>911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859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859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912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913</v>
      </c>
      <c r="D19" s="260"/>
      <c r="E19" s="210" t="s">
        <v>606</v>
      </c>
      <c r="F19" s="210"/>
      <c r="G19" s="212" t="s">
        <v>616</v>
      </c>
      <c r="H19" s="212" t="s">
        <v>616</v>
      </c>
      <c r="I19" s="210" t="s">
        <v>551</v>
      </c>
      <c r="J19" s="261" t="s">
        <v>664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598</v>
      </c>
      <c r="B20" s="209" t="s">
        <v>599</v>
      </c>
      <c r="C20" s="260" t="s">
        <v>879</v>
      </c>
      <c r="D20" s="260"/>
      <c r="E20" s="210" t="s">
        <v>601</v>
      </c>
      <c r="F20" s="210"/>
      <c r="G20" s="212" t="s">
        <v>602</v>
      </c>
      <c r="H20" s="212" t="s">
        <v>602</v>
      </c>
      <c r="I20" s="210" t="s">
        <v>570</v>
      </c>
      <c r="J20" s="261" t="s">
        <v>664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598</v>
      </c>
      <c r="B21" s="209" t="s">
        <v>667</v>
      </c>
      <c r="C21" s="260" t="s">
        <v>914</v>
      </c>
      <c r="D21" s="260"/>
      <c r="E21" s="210" t="s">
        <v>601</v>
      </c>
      <c r="F21" s="210"/>
      <c r="G21" s="212" t="s">
        <v>915</v>
      </c>
      <c r="H21" s="212" t="s">
        <v>915</v>
      </c>
      <c r="I21" s="210" t="s">
        <v>622</v>
      </c>
      <c r="J21" s="261" t="s">
        <v>664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670</v>
      </c>
      <c r="B22" s="209" t="s">
        <v>673</v>
      </c>
      <c r="C22" s="260" t="s">
        <v>691</v>
      </c>
      <c r="D22" s="260"/>
      <c r="E22" s="210" t="s">
        <v>606</v>
      </c>
      <c r="F22" s="210"/>
      <c r="G22" s="212" t="s">
        <v>616</v>
      </c>
      <c r="H22" s="212" t="s">
        <v>616</v>
      </c>
      <c r="I22" s="210" t="s">
        <v>548</v>
      </c>
      <c r="J22" s="261" t="s">
        <v>664</v>
      </c>
      <c r="K22" s="261"/>
      <c r="L22" s="261" t="s">
        <v>569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675</v>
      </c>
      <c r="B23" s="209" t="s">
        <v>676</v>
      </c>
      <c r="C23" s="260" t="s">
        <v>916</v>
      </c>
      <c r="D23" s="260"/>
      <c r="E23" s="210" t="s">
        <v>606</v>
      </c>
      <c r="F23" s="210"/>
      <c r="G23" s="212" t="s">
        <v>692</v>
      </c>
      <c r="H23" s="212" t="s">
        <v>692</v>
      </c>
      <c r="I23" s="210" t="s">
        <v>570</v>
      </c>
      <c r="J23" s="261" t="s">
        <v>569</v>
      </c>
      <c r="K23" s="261"/>
      <c r="L23" s="261" t="s">
        <v>569</v>
      </c>
      <c r="M23" s="261"/>
      <c r="N23" s="260" t="s">
        <v>665</v>
      </c>
      <c r="O23" s="260"/>
      <c r="P23" s="202"/>
    </row>
    <row r="24" spans="1:16" ht="19.899999999999999" customHeight="1">
      <c r="A24" s="209" t="s">
        <v>670</v>
      </c>
      <c r="B24" s="209" t="s">
        <v>673</v>
      </c>
      <c r="C24" s="260" t="s">
        <v>917</v>
      </c>
      <c r="D24" s="260"/>
      <c r="E24" s="210" t="s">
        <v>606</v>
      </c>
      <c r="F24" s="210"/>
      <c r="G24" s="212"/>
      <c r="H24" s="212" t="s">
        <v>625</v>
      </c>
      <c r="I24" s="210" t="s">
        <v>570</v>
      </c>
      <c r="J24" s="261"/>
      <c r="K24" s="261"/>
      <c r="L24" s="261" t="s">
        <v>569</v>
      </c>
      <c r="M24" s="261"/>
      <c r="N24" s="260" t="s">
        <v>665</v>
      </c>
      <c r="O24" s="260"/>
      <c r="P24" s="202"/>
    </row>
    <row r="25" spans="1:16" ht="14.25" customHeight="1">
      <c r="A25" s="218"/>
      <c r="B25" s="213"/>
      <c r="C25" s="213"/>
      <c r="D25" s="213"/>
      <c r="E25" s="213"/>
      <c r="F25" s="213"/>
      <c r="G25" s="213"/>
      <c r="H25" s="213"/>
      <c r="I25" s="213"/>
      <c r="J25" s="213"/>
      <c r="K25" s="194"/>
      <c r="L25" s="213"/>
      <c r="M25" s="194"/>
      <c r="N25" s="213"/>
      <c r="O25" s="194"/>
      <c r="P25" s="214"/>
    </row>
  </sheetData>
  <mergeCells count="51">
    <mergeCell ref="C23:D23"/>
    <mergeCell ref="J23:K23"/>
    <mergeCell ref="L23:M23"/>
    <mergeCell ref="N23:O23"/>
    <mergeCell ref="C24:D24"/>
    <mergeCell ref="J24:K24"/>
    <mergeCell ref="L24:M24"/>
    <mergeCell ref="N24:O24"/>
    <mergeCell ref="C22:D22"/>
    <mergeCell ref="J22:K22"/>
    <mergeCell ref="L22:M22"/>
    <mergeCell ref="N22:O22"/>
    <mergeCell ref="C21:D21"/>
    <mergeCell ref="C20:D20"/>
    <mergeCell ref="J20:K20"/>
    <mergeCell ref="L20:M20"/>
    <mergeCell ref="N20:O20"/>
    <mergeCell ref="J21:K21"/>
    <mergeCell ref="L21:M21"/>
    <mergeCell ref="N21:O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P24"/>
  <sheetViews>
    <sheetView workbookViewId="0">
      <selection activeCell="K29" sqref="K29"/>
    </sheetView>
  </sheetViews>
  <sheetFormatPr defaultColWidth="10" defaultRowHeight="14.25"/>
  <cols>
    <col min="1" max="1" width="15.625" style="219" customWidth="1"/>
    <col min="2" max="2" width="16.875" style="196" customWidth="1"/>
    <col min="3" max="3" width="13" style="196" customWidth="1"/>
    <col min="4" max="4" width="25.625" style="196" customWidth="1"/>
    <col min="5" max="6" width="13.375" style="196" customWidth="1"/>
    <col min="7" max="7" width="7.75" style="196" customWidth="1"/>
    <col min="8" max="8" width="11.375" style="196" customWidth="1"/>
    <col min="9" max="9" width="16" style="196" customWidth="1"/>
    <col min="10" max="11" width="4.125" style="196" customWidth="1"/>
    <col min="12" max="12" width="6.75" style="196" customWidth="1"/>
    <col min="13" max="13" width="6.625" style="196" customWidth="1"/>
    <col min="14" max="14" width="9" style="196" customWidth="1"/>
    <col min="15" max="15" width="4.875" style="196" customWidth="1"/>
    <col min="16" max="16" width="2.625" style="196" customWidth="1"/>
    <col min="17" max="17" width="9.75" style="196" customWidth="1"/>
    <col min="18" max="16384" width="10" style="196"/>
  </cols>
  <sheetData>
    <row r="1" spans="1:16" ht="8.4499999999999993" customHeight="1">
      <c r="A1" s="215"/>
      <c r="B1" s="193"/>
      <c r="C1" s="194"/>
      <c r="D1" s="193"/>
      <c r="E1" s="194"/>
      <c r="F1" s="193"/>
      <c r="G1" s="193"/>
      <c r="H1" s="194"/>
      <c r="I1" s="193"/>
      <c r="J1" s="194"/>
      <c r="K1" s="193"/>
      <c r="L1" s="194"/>
      <c r="M1" s="193"/>
      <c r="N1" s="194"/>
      <c r="O1" s="193"/>
      <c r="P1" s="195"/>
    </row>
    <row r="2" spans="1:16" ht="22.7" customHeight="1">
      <c r="A2" s="266" t="s">
        <v>630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95"/>
    </row>
    <row r="3" spans="1:16" ht="5.65" customHeight="1">
      <c r="A3" s="21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5"/>
    </row>
    <row r="4" spans="1:16" ht="19.899999999999999" customHeight="1">
      <c r="A4" s="199" t="s">
        <v>631</v>
      </c>
      <c r="B4" s="263" t="s">
        <v>632</v>
      </c>
      <c r="C4" s="263"/>
      <c r="D4" s="201" t="s">
        <v>633</v>
      </c>
      <c r="E4" s="263" t="s">
        <v>918</v>
      </c>
      <c r="F4" s="263"/>
      <c r="G4" s="263"/>
      <c r="H4" s="263"/>
      <c r="I4" s="264" t="s">
        <v>635</v>
      </c>
      <c r="J4" s="264"/>
      <c r="K4" s="263" t="s">
        <v>900</v>
      </c>
      <c r="L4" s="263"/>
      <c r="M4" s="263"/>
      <c r="N4" s="263"/>
      <c r="O4" s="263"/>
      <c r="P4" s="202"/>
    </row>
    <row r="5" spans="1:16" ht="5.65" customHeight="1">
      <c r="A5" s="203"/>
      <c r="B5" s="204"/>
      <c r="C5" s="204"/>
      <c r="D5" s="204"/>
      <c r="E5" s="204"/>
      <c r="F5" s="204"/>
      <c r="G5" s="204"/>
      <c r="H5" s="204"/>
      <c r="I5" s="201"/>
      <c r="J5" s="204"/>
      <c r="K5" s="204"/>
      <c r="L5" s="204"/>
      <c r="M5" s="204"/>
      <c r="N5" s="204"/>
      <c r="O5" s="204"/>
      <c r="P5" s="202"/>
    </row>
    <row r="6" spans="1:16" ht="19.899999999999999" customHeight="1">
      <c r="A6" s="199" t="s">
        <v>637</v>
      </c>
      <c r="B6" s="263" t="s">
        <v>638</v>
      </c>
      <c r="C6" s="263"/>
      <c r="D6" s="201" t="s">
        <v>639</v>
      </c>
      <c r="E6" s="263"/>
      <c r="F6" s="263"/>
      <c r="G6" s="204"/>
      <c r="H6" s="204"/>
      <c r="I6" s="264" t="s">
        <v>641</v>
      </c>
      <c r="J6" s="264"/>
      <c r="K6" s="264" t="s">
        <v>907</v>
      </c>
      <c r="L6" s="264"/>
      <c r="M6" s="264"/>
      <c r="N6" s="264"/>
      <c r="O6" s="199" t="s">
        <v>643</v>
      </c>
      <c r="P6" s="202"/>
    </row>
    <row r="7" spans="1:16" ht="5.65" customHeight="1">
      <c r="A7" s="203"/>
      <c r="B7" s="204"/>
      <c r="C7" s="204"/>
      <c r="D7" s="204"/>
      <c r="E7" s="204"/>
      <c r="F7" s="205"/>
      <c r="G7" s="204"/>
      <c r="H7" s="204"/>
      <c r="I7" s="205"/>
      <c r="J7" s="204"/>
      <c r="K7" s="205"/>
      <c r="L7" s="204"/>
      <c r="M7" s="204"/>
      <c r="N7" s="204"/>
      <c r="O7" s="204"/>
      <c r="P7" s="202"/>
    </row>
    <row r="8" spans="1:16" ht="19.899999999999999" customHeight="1">
      <c r="A8" s="199" t="s">
        <v>644</v>
      </c>
      <c r="B8" s="263">
        <v>10</v>
      </c>
      <c r="C8" s="263"/>
      <c r="D8" s="201" t="s">
        <v>645</v>
      </c>
      <c r="E8" s="263"/>
      <c r="F8" s="263"/>
      <c r="G8" s="204"/>
      <c r="H8" s="204"/>
      <c r="I8" s="264" t="s">
        <v>647</v>
      </c>
      <c r="J8" s="264"/>
      <c r="K8" s="264"/>
      <c r="L8" s="264"/>
      <c r="M8" s="264" t="s">
        <v>907</v>
      </c>
      <c r="N8" s="264"/>
      <c r="O8" s="199" t="s">
        <v>643</v>
      </c>
      <c r="P8" s="202"/>
    </row>
    <row r="9" spans="1:16" ht="5.65" customHeight="1">
      <c r="A9" s="203"/>
      <c r="B9" s="204"/>
      <c r="C9" s="204"/>
      <c r="D9" s="204"/>
      <c r="E9" s="204"/>
      <c r="F9" s="205"/>
      <c r="G9" s="204"/>
      <c r="H9" s="204"/>
      <c r="I9" s="205"/>
      <c r="J9" s="204"/>
      <c r="K9" s="205"/>
      <c r="L9" s="204"/>
      <c r="M9" s="204"/>
      <c r="N9" s="204"/>
      <c r="O9" s="204"/>
      <c r="P9" s="202"/>
    </row>
    <row r="10" spans="1:16" ht="19.899999999999999" customHeight="1">
      <c r="A10" s="265" t="s">
        <v>648</v>
      </c>
      <c r="B10" s="265" t="s">
        <v>919</v>
      </c>
      <c r="C10" s="265"/>
      <c r="D10" s="265"/>
      <c r="E10" s="265"/>
      <c r="F10" s="265"/>
      <c r="G10" s="265"/>
      <c r="H10" s="265"/>
      <c r="I10" s="264" t="s">
        <v>650</v>
      </c>
      <c r="J10" s="264"/>
      <c r="K10" s="264"/>
      <c r="L10" s="264"/>
      <c r="M10" s="264"/>
      <c r="N10" s="264"/>
      <c r="O10" s="199" t="s">
        <v>643</v>
      </c>
      <c r="P10" s="202"/>
    </row>
    <row r="11" spans="1:16" ht="5.65" customHeight="1">
      <c r="A11" s="265"/>
      <c r="B11" s="265"/>
      <c r="C11" s="265"/>
      <c r="D11" s="265"/>
      <c r="E11" s="265"/>
      <c r="F11" s="265"/>
      <c r="G11" s="265"/>
      <c r="H11" s="265"/>
      <c r="I11" s="205"/>
      <c r="J11" s="204"/>
      <c r="K11" s="205"/>
      <c r="L11" s="204"/>
      <c r="M11" s="204"/>
      <c r="N11" s="204"/>
      <c r="O11" s="204"/>
      <c r="P11" s="202"/>
    </row>
    <row r="12" spans="1:16" ht="19.899999999999999" customHeight="1">
      <c r="A12" s="265"/>
      <c r="B12" s="265"/>
      <c r="C12" s="265"/>
      <c r="D12" s="265"/>
      <c r="E12" s="265"/>
      <c r="F12" s="265"/>
      <c r="G12" s="265"/>
      <c r="H12" s="265"/>
      <c r="I12" s="264" t="s">
        <v>651</v>
      </c>
      <c r="J12" s="264"/>
      <c r="K12" s="264"/>
      <c r="L12" s="264"/>
      <c r="M12" s="264"/>
      <c r="N12" s="264"/>
      <c r="O12" s="199" t="s">
        <v>643</v>
      </c>
      <c r="P12" s="202"/>
    </row>
    <row r="13" spans="1:16" ht="5.65" customHeight="1">
      <c r="A13" s="265"/>
      <c r="B13" s="265"/>
      <c r="C13" s="265"/>
      <c r="D13" s="265"/>
      <c r="E13" s="265"/>
      <c r="F13" s="265"/>
      <c r="G13" s="265"/>
      <c r="H13" s="265"/>
      <c r="I13" s="205"/>
      <c r="J13" s="204"/>
      <c r="K13" s="204"/>
      <c r="L13" s="204"/>
      <c r="M13" s="204"/>
      <c r="N13" s="204"/>
      <c r="O13" s="204"/>
      <c r="P13" s="202"/>
    </row>
    <row r="14" spans="1:16" ht="19.899999999999999" customHeight="1">
      <c r="A14" s="265"/>
      <c r="B14" s="265"/>
      <c r="C14" s="265"/>
      <c r="D14" s="265"/>
      <c r="E14" s="265"/>
      <c r="F14" s="265"/>
      <c r="G14" s="265"/>
      <c r="H14" s="265"/>
      <c r="I14" s="264" t="s">
        <v>652</v>
      </c>
      <c r="J14" s="264"/>
      <c r="K14" s="264"/>
      <c r="L14" s="264"/>
      <c r="M14" s="264"/>
      <c r="N14" s="264"/>
      <c r="O14" s="199" t="s">
        <v>643</v>
      </c>
      <c r="P14" s="202"/>
    </row>
    <row r="15" spans="1:16" ht="5.65" customHeight="1">
      <c r="A15" s="265"/>
      <c r="B15" s="265"/>
      <c r="C15" s="265"/>
      <c r="D15" s="265"/>
      <c r="E15" s="265"/>
      <c r="F15" s="265"/>
      <c r="G15" s="265"/>
      <c r="H15" s="265"/>
      <c r="I15" s="205"/>
      <c r="J15" s="204"/>
      <c r="K15" s="204"/>
      <c r="L15" s="204"/>
      <c r="M15" s="204"/>
      <c r="N15" s="204"/>
      <c r="O15" s="204"/>
      <c r="P15" s="202"/>
    </row>
    <row r="16" spans="1:16" ht="19.899999999999999" customHeight="1">
      <c r="A16" s="265"/>
      <c r="B16" s="265"/>
      <c r="C16" s="265"/>
      <c r="D16" s="265"/>
      <c r="E16" s="265"/>
      <c r="F16" s="265"/>
      <c r="G16" s="265"/>
      <c r="H16" s="265"/>
      <c r="I16" s="264" t="s">
        <v>653</v>
      </c>
      <c r="J16" s="264"/>
      <c r="K16" s="264"/>
      <c r="L16" s="264"/>
      <c r="M16" s="264"/>
      <c r="N16" s="264"/>
      <c r="O16" s="199" t="s">
        <v>643</v>
      </c>
      <c r="P16" s="202"/>
    </row>
    <row r="17" spans="1:16" ht="14.25" customHeight="1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2"/>
    </row>
    <row r="18" spans="1:16" ht="19.899999999999999" customHeight="1">
      <c r="A18" s="217" t="s">
        <v>584</v>
      </c>
      <c r="B18" s="207" t="s">
        <v>583</v>
      </c>
      <c r="C18" s="262" t="s">
        <v>654</v>
      </c>
      <c r="D18" s="262"/>
      <c r="E18" s="207" t="s">
        <v>655</v>
      </c>
      <c r="F18" s="207" t="s">
        <v>656</v>
      </c>
      <c r="G18" s="207" t="s">
        <v>657</v>
      </c>
      <c r="H18" s="207" t="s">
        <v>658</v>
      </c>
      <c r="I18" s="207" t="s">
        <v>659</v>
      </c>
      <c r="J18" s="262" t="s">
        <v>660</v>
      </c>
      <c r="K18" s="262"/>
      <c r="L18" s="262" t="s">
        <v>661</v>
      </c>
      <c r="M18" s="262"/>
      <c r="N18" s="262" t="s">
        <v>662</v>
      </c>
      <c r="O18" s="262"/>
      <c r="P18" s="202"/>
    </row>
    <row r="19" spans="1:16" ht="19.899999999999999" customHeight="1">
      <c r="A19" s="209" t="s">
        <v>598</v>
      </c>
      <c r="B19" s="209" t="s">
        <v>605</v>
      </c>
      <c r="C19" s="260" t="s">
        <v>908</v>
      </c>
      <c r="D19" s="260"/>
      <c r="E19" s="210" t="s">
        <v>601</v>
      </c>
      <c r="F19" s="210"/>
      <c r="G19" s="212" t="s">
        <v>612</v>
      </c>
      <c r="H19" s="212" t="s">
        <v>612</v>
      </c>
      <c r="I19" s="210" t="s">
        <v>744</v>
      </c>
      <c r="J19" s="261" t="s">
        <v>724</v>
      </c>
      <c r="K19" s="261"/>
      <c r="L19" s="261" t="s">
        <v>664</v>
      </c>
      <c r="M19" s="261"/>
      <c r="N19" s="260" t="s">
        <v>665</v>
      </c>
      <c r="O19" s="260"/>
      <c r="P19" s="202"/>
    </row>
    <row r="20" spans="1:16" ht="19.899999999999999" customHeight="1">
      <c r="A20" s="209" t="s">
        <v>670</v>
      </c>
      <c r="B20" s="209" t="s">
        <v>673</v>
      </c>
      <c r="C20" s="260" t="s">
        <v>909</v>
      </c>
      <c r="D20" s="260"/>
      <c r="E20" s="210" t="s">
        <v>601</v>
      </c>
      <c r="F20" s="210"/>
      <c r="G20" s="212" t="s">
        <v>612</v>
      </c>
      <c r="H20" s="212" t="s">
        <v>612</v>
      </c>
      <c r="I20" s="210" t="s">
        <v>744</v>
      </c>
      <c r="J20" s="261" t="s">
        <v>724</v>
      </c>
      <c r="K20" s="261"/>
      <c r="L20" s="261" t="s">
        <v>664</v>
      </c>
      <c r="M20" s="261"/>
      <c r="N20" s="260" t="s">
        <v>665</v>
      </c>
      <c r="O20" s="260"/>
      <c r="P20" s="202"/>
    </row>
    <row r="21" spans="1:16" ht="19.899999999999999" customHeight="1">
      <c r="A21" s="209" t="s">
        <v>675</v>
      </c>
      <c r="B21" s="209" t="s">
        <v>676</v>
      </c>
      <c r="C21" s="260" t="s">
        <v>920</v>
      </c>
      <c r="D21" s="260"/>
      <c r="E21" s="210" t="s">
        <v>606</v>
      </c>
      <c r="F21" s="210"/>
      <c r="G21" s="212" t="s">
        <v>625</v>
      </c>
      <c r="H21" s="212" t="s">
        <v>625</v>
      </c>
      <c r="I21" s="210" t="s">
        <v>921</v>
      </c>
      <c r="J21" s="261" t="s">
        <v>724</v>
      </c>
      <c r="K21" s="261"/>
      <c r="L21" s="261" t="s">
        <v>664</v>
      </c>
      <c r="M21" s="261"/>
      <c r="N21" s="260" t="s">
        <v>665</v>
      </c>
      <c r="O21" s="260"/>
      <c r="P21" s="202"/>
    </row>
    <row r="22" spans="1:16" ht="19.899999999999999" customHeight="1">
      <c r="A22" s="209" t="s">
        <v>598</v>
      </c>
      <c r="B22" s="209" t="s">
        <v>599</v>
      </c>
      <c r="C22" s="260" t="s">
        <v>922</v>
      </c>
      <c r="D22" s="260"/>
      <c r="E22" s="210" t="s">
        <v>601</v>
      </c>
      <c r="F22" s="210"/>
      <c r="G22" s="212"/>
      <c r="H22" s="212" t="s">
        <v>602</v>
      </c>
      <c r="I22" s="210" t="s">
        <v>570</v>
      </c>
      <c r="J22" s="261"/>
      <c r="K22" s="261"/>
      <c r="L22" s="261" t="s">
        <v>778</v>
      </c>
      <c r="M22" s="261"/>
      <c r="N22" s="260" t="s">
        <v>665</v>
      </c>
      <c r="O22" s="260"/>
      <c r="P22" s="202"/>
    </row>
    <row r="23" spans="1:16" ht="19.899999999999999" customHeight="1">
      <c r="A23" s="209" t="s">
        <v>670</v>
      </c>
      <c r="B23" s="209" t="s">
        <v>865</v>
      </c>
      <c r="C23" s="260" t="s">
        <v>760</v>
      </c>
      <c r="D23" s="260"/>
      <c r="E23" s="210" t="s">
        <v>606</v>
      </c>
      <c r="F23" s="210"/>
      <c r="G23" s="212"/>
      <c r="H23" s="212" t="s">
        <v>625</v>
      </c>
      <c r="I23" s="210" t="s">
        <v>570</v>
      </c>
      <c r="J23" s="261"/>
      <c r="K23" s="261"/>
      <c r="L23" s="261" t="s">
        <v>778</v>
      </c>
      <c r="M23" s="261"/>
      <c r="N23" s="260" t="s">
        <v>665</v>
      </c>
      <c r="O23" s="260"/>
      <c r="P23" s="202"/>
    </row>
    <row r="24" spans="1:16" ht="14.25" customHeight="1">
      <c r="A24" s="218"/>
      <c r="B24" s="213"/>
      <c r="C24" s="213"/>
      <c r="D24" s="213"/>
      <c r="E24" s="213"/>
      <c r="F24" s="213"/>
      <c r="G24" s="213"/>
      <c r="H24" s="213"/>
      <c r="I24" s="213"/>
      <c r="J24" s="213"/>
      <c r="K24" s="194"/>
      <c r="L24" s="213"/>
      <c r="M24" s="194"/>
      <c r="N24" s="213"/>
      <c r="O24" s="194"/>
      <c r="P24" s="214"/>
    </row>
  </sheetData>
  <mergeCells count="47">
    <mergeCell ref="C20:D20"/>
    <mergeCell ref="J20:K20"/>
    <mergeCell ref="L20:M20"/>
    <mergeCell ref="N20:O20"/>
    <mergeCell ref="C23:D23"/>
    <mergeCell ref="J23:K23"/>
    <mergeCell ref="L23:M23"/>
    <mergeCell ref="N23:O23"/>
    <mergeCell ref="J21:K21"/>
    <mergeCell ref="L21:M21"/>
    <mergeCell ref="N21:O21"/>
    <mergeCell ref="C22:D22"/>
    <mergeCell ref="J22:K22"/>
    <mergeCell ref="L22:M22"/>
    <mergeCell ref="N22:O22"/>
    <mergeCell ref="C21:D21"/>
    <mergeCell ref="C18:D18"/>
    <mergeCell ref="J18:K18"/>
    <mergeCell ref="L18:M18"/>
    <mergeCell ref="N18:O18"/>
    <mergeCell ref="C19:D19"/>
    <mergeCell ref="J19:K19"/>
    <mergeCell ref="L19:M19"/>
    <mergeCell ref="N19:O19"/>
    <mergeCell ref="B8:C8"/>
    <mergeCell ref="E8:F8"/>
    <mergeCell ref="I8:L8"/>
    <mergeCell ref="M8:N8"/>
    <mergeCell ref="A10:A16"/>
    <mergeCell ref="B10:H16"/>
    <mergeCell ref="I10:L10"/>
    <mergeCell ref="M10:N10"/>
    <mergeCell ref="I12:L12"/>
    <mergeCell ref="M12:N12"/>
    <mergeCell ref="I14:L14"/>
    <mergeCell ref="M14:N14"/>
    <mergeCell ref="I16:L16"/>
    <mergeCell ref="M16:N16"/>
    <mergeCell ref="B6:C6"/>
    <mergeCell ref="E6:F6"/>
    <mergeCell ref="I6:J6"/>
    <mergeCell ref="K6:N6"/>
    <mergeCell ref="A2:O2"/>
    <mergeCell ref="B4:C4"/>
    <mergeCell ref="E4:H4"/>
    <mergeCell ref="I4:J4"/>
    <mergeCell ref="K4:O4"/>
  </mergeCells>
  <phoneticPr fontId="2" type="noConversion"/>
  <pageMargins left="0.75" right="0.75" top="0.27000001072883606" bottom="0.2700000107288360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3"/>
  <sheetViews>
    <sheetView showGridLines="0" showZeros="0" tabSelected="1" topLeftCell="A25" workbookViewId="0">
      <selection activeCell="I13" sqref="I13"/>
    </sheetView>
  </sheetViews>
  <sheetFormatPr defaultColWidth="6.875" defaultRowHeight="20.100000000000001" customHeight="1"/>
  <cols>
    <col min="1" max="1" width="14.5" style="36" customWidth="1"/>
    <col min="2" max="2" width="33.375" style="36" customWidth="1"/>
    <col min="3" max="5" width="20.625" style="140" customWidth="1"/>
    <col min="6" max="247" width="6.875" style="36"/>
    <col min="248" max="248" width="14.5" style="36" customWidth="1"/>
    <col min="249" max="249" width="33.375" style="36" customWidth="1"/>
    <col min="250" max="252" width="20.625" style="36" customWidth="1"/>
    <col min="253" max="503" width="6.875" style="36"/>
    <col min="504" max="504" width="14.5" style="36" customWidth="1"/>
    <col min="505" max="505" width="33.375" style="36" customWidth="1"/>
    <col min="506" max="508" width="20.625" style="36" customWidth="1"/>
    <col min="509" max="759" width="6.875" style="36"/>
    <col min="760" max="760" width="14.5" style="36" customWidth="1"/>
    <col min="761" max="761" width="33.375" style="36" customWidth="1"/>
    <col min="762" max="764" width="20.625" style="36" customWidth="1"/>
    <col min="765" max="1015" width="6.875" style="36"/>
    <col min="1016" max="1016" width="14.5" style="36" customWidth="1"/>
    <col min="1017" max="1017" width="33.375" style="36" customWidth="1"/>
    <col min="1018" max="1020" width="20.625" style="36" customWidth="1"/>
    <col min="1021" max="1271" width="6.875" style="36"/>
    <col min="1272" max="1272" width="14.5" style="36" customWidth="1"/>
    <col min="1273" max="1273" width="33.375" style="36" customWidth="1"/>
    <col min="1274" max="1276" width="20.625" style="36" customWidth="1"/>
    <col min="1277" max="1527" width="6.875" style="36"/>
    <col min="1528" max="1528" width="14.5" style="36" customWidth="1"/>
    <col min="1529" max="1529" width="33.375" style="36" customWidth="1"/>
    <col min="1530" max="1532" width="20.625" style="36" customWidth="1"/>
    <col min="1533" max="1783" width="6.875" style="36"/>
    <col min="1784" max="1784" width="14.5" style="36" customWidth="1"/>
    <col min="1785" max="1785" width="33.375" style="36" customWidth="1"/>
    <col min="1786" max="1788" width="20.625" style="36" customWidth="1"/>
    <col min="1789" max="2039" width="6.875" style="36"/>
    <col min="2040" max="2040" width="14.5" style="36" customWidth="1"/>
    <col min="2041" max="2041" width="33.375" style="36" customWidth="1"/>
    <col min="2042" max="2044" width="20.625" style="36" customWidth="1"/>
    <col min="2045" max="2295" width="6.875" style="36"/>
    <col min="2296" max="2296" width="14.5" style="36" customWidth="1"/>
    <col min="2297" max="2297" width="33.375" style="36" customWidth="1"/>
    <col min="2298" max="2300" width="20.625" style="36" customWidth="1"/>
    <col min="2301" max="2551" width="6.875" style="36"/>
    <col min="2552" max="2552" width="14.5" style="36" customWidth="1"/>
    <col min="2553" max="2553" width="33.375" style="36" customWidth="1"/>
    <col min="2554" max="2556" width="20.625" style="36" customWidth="1"/>
    <col min="2557" max="2807" width="6.875" style="36"/>
    <col min="2808" max="2808" width="14.5" style="36" customWidth="1"/>
    <col min="2809" max="2809" width="33.375" style="36" customWidth="1"/>
    <col min="2810" max="2812" width="20.625" style="36" customWidth="1"/>
    <col min="2813" max="3063" width="6.875" style="36"/>
    <col min="3064" max="3064" width="14.5" style="36" customWidth="1"/>
    <col min="3065" max="3065" width="33.375" style="36" customWidth="1"/>
    <col min="3066" max="3068" width="20.625" style="36" customWidth="1"/>
    <col min="3069" max="3319" width="6.875" style="36"/>
    <col min="3320" max="3320" width="14.5" style="36" customWidth="1"/>
    <col min="3321" max="3321" width="33.375" style="36" customWidth="1"/>
    <col min="3322" max="3324" width="20.625" style="36" customWidth="1"/>
    <col min="3325" max="3575" width="6.875" style="36"/>
    <col min="3576" max="3576" width="14.5" style="36" customWidth="1"/>
    <col min="3577" max="3577" width="33.375" style="36" customWidth="1"/>
    <col min="3578" max="3580" width="20.625" style="36" customWidth="1"/>
    <col min="3581" max="3831" width="6.875" style="36"/>
    <col min="3832" max="3832" width="14.5" style="36" customWidth="1"/>
    <col min="3833" max="3833" width="33.375" style="36" customWidth="1"/>
    <col min="3834" max="3836" width="20.625" style="36" customWidth="1"/>
    <col min="3837" max="4087" width="6.875" style="36"/>
    <col min="4088" max="4088" width="14.5" style="36" customWidth="1"/>
    <col min="4089" max="4089" width="33.375" style="36" customWidth="1"/>
    <col min="4090" max="4092" width="20.625" style="36" customWidth="1"/>
    <col min="4093" max="4343" width="6.875" style="36"/>
    <col min="4344" max="4344" width="14.5" style="36" customWidth="1"/>
    <col min="4345" max="4345" width="33.375" style="36" customWidth="1"/>
    <col min="4346" max="4348" width="20.625" style="36" customWidth="1"/>
    <col min="4349" max="4599" width="6.875" style="36"/>
    <col min="4600" max="4600" width="14.5" style="36" customWidth="1"/>
    <col min="4601" max="4601" width="33.375" style="36" customWidth="1"/>
    <col min="4602" max="4604" width="20.625" style="36" customWidth="1"/>
    <col min="4605" max="4855" width="6.875" style="36"/>
    <col min="4856" max="4856" width="14.5" style="36" customWidth="1"/>
    <col min="4857" max="4857" width="33.375" style="36" customWidth="1"/>
    <col min="4858" max="4860" width="20.625" style="36" customWidth="1"/>
    <col min="4861" max="5111" width="6.875" style="36"/>
    <col min="5112" max="5112" width="14.5" style="36" customWidth="1"/>
    <col min="5113" max="5113" width="33.375" style="36" customWidth="1"/>
    <col min="5114" max="5116" width="20.625" style="36" customWidth="1"/>
    <col min="5117" max="5367" width="6.875" style="36"/>
    <col min="5368" max="5368" width="14.5" style="36" customWidth="1"/>
    <col min="5369" max="5369" width="33.375" style="36" customWidth="1"/>
    <col min="5370" max="5372" width="20.625" style="36" customWidth="1"/>
    <col min="5373" max="5623" width="6.875" style="36"/>
    <col min="5624" max="5624" width="14.5" style="36" customWidth="1"/>
    <col min="5625" max="5625" width="33.375" style="36" customWidth="1"/>
    <col min="5626" max="5628" width="20.625" style="36" customWidth="1"/>
    <col min="5629" max="5879" width="6.875" style="36"/>
    <col min="5880" max="5880" width="14.5" style="36" customWidth="1"/>
    <col min="5881" max="5881" width="33.375" style="36" customWidth="1"/>
    <col min="5882" max="5884" width="20.625" style="36" customWidth="1"/>
    <col min="5885" max="6135" width="6.875" style="36"/>
    <col min="6136" max="6136" width="14.5" style="36" customWidth="1"/>
    <col min="6137" max="6137" width="33.375" style="36" customWidth="1"/>
    <col min="6138" max="6140" width="20.625" style="36" customWidth="1"/>
    <col min="6141" max="6391" width="6.875" style="36"/>
    <col min="6392" max="6392" width="14.5" style="36" customWidth="1"/>
    <col min="6393" max="6393" width="33.375" style="36" customWidth="1"/>
    <col min="6394" max="6396" width="20.625" style="36" customWidth="1"/>
    <col min="6397" max="6647" width="6.875" style="36"/>
    <col min="6648" max="6648" width="14.5" style="36" customWidth="1"/>
    <col min="6649" max="6649" width="33.375" style="36" customWidth="1"/>
    <col min="6650" max="6652" width="20.625" style="36" customWidth="1"/>
    <col min="6653" max="6903" width="6.875" style="36"/>
    <col min="6904" max="6904" width="14.5" style="36" customWidth="1"/>
    <col min="6905" max="6905" width="33.375" style="36" customWidth="1"/>
    <col min="6906" max="6908" width="20.625" style="36" customWidth="1"/>
    <col min="6909" max="7159" width="6.875" style="36"/>
    <col min="7160" max="7160" width="14.5" style="36" customWidth="1"/>
    <col min="7161" max="7161" width="33.375" style="36" customWidth="1"/>
    <col min="7162" max="7164" width="20.625" style="36" customWidth="1"/>
    <col min="7165" max="7415" width="6.875" style="36"/>
    <col min="7416" max="7416" width="14.5" style="36" customWidth="1"/>
    <col min="7417" max="7417" width="33.375" style="36" customWidth="1"/>
    <col min="7418" max="7420" width="20.625" style="36" customWidth="1"/>
    <col min="7421" max="7671" width="6.875" style="36"/>
    <col min="7672" max="7672" width="14.5" style="36" customWidth="1"/>
    <col min="7673" max="7673" width="33.375" style="36" customWidth="1"/>
    <col min="7674" max="7676" width="20.625" style="36" customWidth="1"/>
    <col min="7677" max="7927" width="6.875" style="36"/>
    <col min="7928" max="7928" width="14.5" style="36" customWidth="1"/>
    <col min="7929" max="7929" width="33.375" style="36" customWidth="1"/>
    <col min="7930" max="7932" width="20.625" style="36" customWidth="1"/>
    <col min="7933" max="8183" width="6.875" style="36"/>
    <col min="8184" max="8184" width="14.5" style="36" customWidth="1"/>
    <col min="8185" max="8185" width="33.375" style="36" customWidth="1"/>
    <col min="8186" max="8188" width="20.625" style="36" customWidth="1"/>
    <col min="8189" max="8439" width="6.875" style="36"/>
    <col min="8440" max="8440" width="14.5" style="36" customWidth="1"/>
    <col min="8441" max="8441" width="33.375" style="36" customWidth="1"/>
    <col min="8442" max="8444" width="20.625" style="36" customWidth="1"/>
    <col min="8445" max="8695" width="6.875" style="36"/>
    <col min="8696" max="8696" width="14.5" style="36" customWidth="1"/>
    <col min="8697" max="8697" width="33.375" style="36" customWidth="1"/>
    <col min="8698" max="8700" width="20.625" style="36" customWidth="1"/>
    <col min="8701" max="8951" width="6.875" style="36"/>
    <col min="8952" max="8952" width="14.5" style="36" customWidth="1"/>
    <col min="8953" max="8953" width="33.375" style="36" customWidth="1"/>
    <col min="8954" max="8956" width="20.625" style="36" customWidth="1"/>
    <col min="8957" max="9207" width="6.875" style="36"/>
    <col min="9208" max="9208" width="14.5" style="36" customWidth="1"/>
    <col min="9209" max="9209" width="33.375" style="36" customWidth="1"/>
    <col min="9210" max="9212" width="20.625" style="36" customWidth="1"/>
    <col min="9213" max="9463" width="6.875" style="36"/>
    <col min="9464" max="9464" width="14.5" style="36" customWidth="1"/>
    <col min="9465" max="9465" width="33.375" style="36" customWidth="1"/>
    <col min="9466" max="9468" width="20.625" style="36" customWidth="1"/>
    <col min="9469" max="9719" width="6.875" style="36"/>
    <col min="9720" max="9720" width="14.5" style="36" customWidth="1"/>
    <col min="9721" max="9721" width="33.375" style="36" customWidth="1"/>
    <col min="9722" max="9724" width="20.625" style="36" customWidth="1"/>
    <col min="9725" max="9975" width="6.875" style="36"/>
    <col min="9976" max="9976" width="14.5" style="36" customWidth="1"/>
    <col min="9977" max="9977" width="33.375" style="36" customWidth="1"/>
    <col min="9978" max="9980" width="20.625" style="36" customWidth="1"/>
    <col min="9981" max="10231" width="6.875" style="36"/>
    <col min="10232" max="10232" width="14.5" style="36" customWidth="1"/>
    <col min="10233" max="10233" width="33.375" style="36" customWidth="1"/>
    <col min="10234" max="10236" width="20.625" style="36" customWidth="1"/>
    <col min="10237" max="10487" width="6.875" style="36"/>
    <col min="10488" max="10488" width="14.5" style="36" customWidth="1"/>
    <col min="10489" max="10489" width="33.375" style="36" customWidth="1"/>
    <col min="10490" max="10492" width="20.625" style="36" customWidth="1"/>
    <col min="10493" max="10743" width="6.875" style="36"/>
    <col min="10744" max="10744" width="14.5" style="36" customWidth="1"/>
    <col min="10745" max="10745" width="33.375" style="36" customWidth="1"/>
    <col min="10746" max="10748" width="20.625" style="36" customWidth="1"/>
    <col min="10749" max="10999" width="6.875" style="36"/>
    <col min="11000" max="11000" width="14.5" style="36" customWidth="1"/>
    <col min="11001" max="11001" width="33.375" style="36" customWidth="1"/>
    <col min="11002" max="11004" width="20.625" style="36" customWidth="1"/>
    <col min="11005" max="11255" width="6.875" style="36"/>
    <col min="11256" max="11256" width="14.5" style="36" customWidth="1"/>
    <col min="11257" max="11257" width="33.375" style="36" customWidth="1"/>
    <col min="11258" max="11260" width="20.625" style="36" customWidth="1"/>
    <col min="11261" max="11511" width="6.875" style="36"/>
    <col min="11512" max="11512" width="14.5" style="36" customWidth="1"/>
    <col min="11513" max="11513" width="33.375" style="36" customWidth="1"/>
    <col min="11514" max="11516" width="20.625" style="36" customWidth="1"/>
    <col min="11517" max="11767" width="6.875" style="36"/>
    <col min="11768" max="11768" width="14.5" style="36" customWidth="1"/>
    <col min="11769" max="11769" width="33.375" style="36" customWidth="1"/>
    <col min="11770" max="11772" width="20.625" style="36" customWidth="1"/>
    <col min="11773" max="12023" width="6.875" style="36"/>
    <col min="12024" max="12024" width="14.5" style="36" customWidth="1"/>
    <col min="12025" max="12025" width="33.375" style="36" customWidth="1"/>
    <col min="12026" max="12028" width="20.625" style="36" customWidth="1"/>
    <col min="12029" max="12279" width="6.875" style="36"/>
    <col min="12280" max="12280" width="14.5" style="36" customWidth="1"/>
    <col min="12281" max="12281" width="33.375" style="36" customWidth="1"/>
    <col min="12282" max="12284" width="20.625" style="36" customWidth="1"/>
    <col min="12285" max="12535" width="6.875" style="36"/>
    <col min="12536" max="12536" width="14.5" style="36" customWidth="1"/>
    <col min="12537" max="12537" width="33.375" style="36" customWidth="1"/>
    <col min="12538" max="12540" width="20.625" style="36" customWidth="1"/>
    <col min="12541" max="12791" width="6.875" style="36"/>
    <col min="12792" max="12792" width="14.5" style="36" customWidth="1"/>
    <col min="12793" max="12793" width="33.375" style="36" customWidth="1"/>
    <col min="12794" max="12796" width="20.625" style="36" customWidth="1"/>
    <col min="12797" max="13047" width="6.875" style="36"/>
    <col min="13048" max="13048" width="14.5" style="36" customWidth="1"/>
    <col min="13049" max="13049" width="33.375" style="36" customWidth="1"/>
    <col min="13050" max="13052" width="20.625" style="36" customWidth="1"/>
    <col min="13053" max="13303" width="6.875" style="36"/>
    <col min="13304" max="13304" width="14.5" style="36" customWidth="1"/>
    <col min="13305" max="13305" width="33.375" style="36" customWidth="1"/>
    <col min="13306" max="13308" width="20.625" style="36" customWidth="1"/>
    <col min="13309" max="13559" width="6.875" style="36"/>
    <col min="13560" max="13560" width="14.5" style="36" customWidth="1"/>
    <col min="13561" max="13561" width="33.375" style="36" customWidth="1"/>
    <col min="13562" max="13564" width="20.625" style="36" customWidth="1"/>
    <col min="13565" max="13815" width="6.875" style="36"/>
    <col min="13816" max="13816" width="14.5" style="36" customWidth="1"/>
    <col min="13817" max="13817" width="33.375" style="36" customWidth="1"/>
    <col min="13818" max="13820" width="20.625" style="36" customWidth="1"/>
    <col min="13821" max="14071" width="6.875" style="36"/>
    <col min="14072" max="14072" width="14.5" style="36" customWidth="1"/>
    <col min="14073" max="14073" width="33.375" style="36" customWidth="1"/>
    <col min="14074" max="14076" width="20.625" style="36" customWidth="1"/>
    <col min="14077" max="14327" width="6.875" style="36"/>
    <col min="14328" max="14328" width="14.5" style="36" customWidth="1"/>
    <col min="14329" max="14329" width="33.375" style="36" customWidth="1"/>
    <col min="14330" max="14332" width="20.625" style="36" customWidth="1"/>
    <col min="14333" max="14583" width="6.875" style="36"/>
    <col min="14584" max="14584" width="14.5" style="36" customWidth="1"/>
    <col min="14585" max="14585" width="33.375" style="36" customWidth="1"/>
    <col min="14586" max="14588" width="20.625" style="36" customWidth="1"/>
    <col min="14589" max="14839" width="6.875" style="36"/>
    <col min="14840" max="14840" width="14.5" style="36" customWidth="1"/>
    <col min="14841" max="14841" width="33.375" style="36" customWidth="1"/>
    <col min="14842" max="14844" width="20.625" style="36" customWidth="1"/>
    <col min="14845" max="15095" width="6.875" style="36"/>
    <col min="15096" max="15096" width="14.5" style="36" customWidth="1"/>
    <col min="15097" max="15097" width="33.375" style="36" customWidth="1"/>
    <col min="15098" max="15100" width="20.625" style="36" customWidth="1"/>
    <col min="15101" max="15351" width="6.875" style="36"/>
    <col min="15352" max="15352" width="14.5" style="36" customWidth="1"/>
    <col min="15353" max="15353" width="33.375" style="36" customWidth="1"/>
    <col min="15354" max="15356" width="20.625" style="36" customWidth="1"/>
    <col min="15357" max="15607" width="6.875" style="36"/>
    <col min="15608" max="15608" width="14.5" style="36" customWidth="1"/>
    <col min="15609" max="15609" width="33.375" style="36" customWidth="1"/>
    <col min="15610" max="15612" width="20.625" style="36" customWidth="1"/>
    <col min="15613" max="15863" width="6.875" style="36"/>
    <col min="15864" max="15864" width="14.5" style="36" customWidth="1"/>
    <col min="15865" max="15865" width="33.375" style="36" customWidth="1"/>
    <col min="15866" max="15868" width="20.625" style="36" customWidth="1"/>
    <col min="15869" max="16119" width="6.875" style="36"/>
    <col min="16120" max="16120" width="14.5" style="36" customWidth="1"/>
    <col min="16121" max="16121" width="33.375" style="36" customWidth="1"/>
    <col min="16122" max="16124" width="20.625" style="36" customWidth="1"/>
    <col min="16125" max="16384" width="6.875" style="36"/>
  </cols>
  <sheetData>
    <row r="1" spans="1:5" ht="20.100000000000001" customHeight="1">
      <c r="A1" s="35" t="s">
        <v>437</v>
      </c>
      <c r="E1" s="58"/>
    </row>
    <row r="2" spans="1:5" ht="44.25" customHeight="1">
      <c r="A2" s="224" t="s">
        <v>482</v>
      </c>
      <c r="B2" s="224"/>
      <c r="C2" s="224"/>
      <c r="D2" s="224"/>
      <c r="E2" s="224"/>
    </row>
    <row r="3" spans="1:5" ht="20.100000000000001" customHeight="1">
      <c r="A3" s="46"/>
      <c r="B3" s="46"/>
      <c r="C3" s="141"/>
      <c r="D3" s="141"/>
      <c r="E3" s="141"/>
    </row>
    <row r="4" spans="1:5" s="47" customFormat="1" ht="20.100000000000001" customHeight="1">
      <c r="A4" s="40"/>
      <c r="B4" s="41"/>
      <c r="C4" s="142"/>
      <c r="D4" s="142"/>
      <c r="E4" s="143" t="s">
        <v>311</v>
      </c>
    </row>
    <row r="5" spans="1:5" s="47" customFormat="1" ht="20.100000000000001" customHeight="1">
      <c r="A5" s="223" t="s">
        <v>335</v>
      </c>
      <c r="B5" s="223"/>
      <c r="C5" s="223" t="s">
        <v>574</v>
      </c>
      <c r="D5" s="223"/>
      <c r="E5" s="223"/>
    </row>
    <row r="6" spans="1:5" s="47" customFormat="1" ht="20.100000000000001" customHeight="1">
      <c r="A6" s="48" t="s">
        <v>330</v>
      </c>
      <c r="B6" s="48" t="s">
        <v>331</v>
      </c>
      <c r="C6" s="174" t="s">
        <v>316</v>
      </c>
      <c r="D6" s="174" t="s">
        <v>336</v>
      </c>
      <c r="E6" s="174" t="s">
        <v>337</v>
      </c>
    </row>
    <row r="7" spans="1:5" s="47" customFormat="1" ht="20.100000000000001" customHeight="1">
      <c r="A7" s="49" t="s">
        <v>338</v>
      </c>
      <c r="B7" s="50" t="s">
        <v>339</v>
      </c>
      <c r="C7" s="144">
        <f>C8+C20+C38</f>
        <v>244.84000000000006</v>
      </c>
      <c r="D7" s="144">
        <v>202.71000000000006</v>
      </c>
      <c r="E7" s="144">
        <v>42.129999999999995</v>
      </c>
    </row>
    <row r="8" spans="1:5" s="47" customFormat="1" ht="20.100000000000001" customHeight="1">
      <c r="A8" s="53" t="s">
        <v>340</v>
      </c>
      <c r="B8" s="54" t="s">
        <v>341</v>
      </c>
      <c r="C8" s="144">
        <f>D8+E8</f>
        <v>190.21000000000006</v>
      </c>
      <c r="D8" s="145">
        <v>190.21000000000006</v>
      </c>
      <c r="E8" s="144"/>
    </row>
    <row r="9" spans="1:5" s="47" customFormat="1" ht="20.100000000000001" customHeight="1">
      <c r="A9" s="53" t="s">
        <v>342</v>
      </c>
      <c r="B9" s="54" t="s">
        <v>343</v>
      </c>
      <c r="C9" s="144">
        <f>D9+E9</f>
        <v>50.889999999999993</v>
      </c>
      <c r="D9" s="267">
        <v>50.889999999999993</v>
      </c>
      <c r="E9" s="144"/>
    </row>
    <row r="10" spans="1:5" s="47" customFormat="1" ht="20.100000000000001" customHeight="1">
      <c r="A10" s="53" t="s">
        <v>344</v>
      </c>
      <c r="B10" s="54" t="s">
        <v>345</v>
      </c>
      <c r="C10" s="144">
        <f>D10+E10</f>
        <v>34.57</v>
      </c>
      <c r="D10" s="267">
        <v>34.57</v>
      </c>
      <c r="E10" s="144"/>
    </row>
    <row r="11" spans="1:5" s="47" customFormat="1" ht="20.100000000000001" customHeight="1">
      <c r="A11" s="53" t="s">
        <v>346</v>
      </c>
      <c r="B11" s="54" t="s">
        <v>347</v>
      </c>
      <c r="C11" s="144">
        <f>D11+E11</f>
        <v>42.320000000000007</v>
      </c>
      <c r="D11" s="267">
        <v>42.320000000000007</v>
      </c>
      <c r="E11" s="144"/>
    </row>
    <row r="12" spans="1:5" s="47" customFormat="1" ht="20.100000000000001" customHeight="1">
      <c r="A12" s="53" t="s">
        <v>348</v>
      </c>
      <c r="B12" s="54" t="s">
        <v>349</v>
      </c>
      <c r="C12" s="144">
        <f>D12+E12</f>
        <v>0</v>
      </c>
      <c r="D12" s="267">
        <v>0</v>
      </c>
      <c r="E12" s="144"/>
    </row>
    <row r="13" spans="1:5" s="47" customFormat="1" ht="20.100000000000001" customHeight="1">
      <c r="A13" s="53" t="s">
        <v>350</v>
      </c>
      <c r="B13" s="54" t="s">
        <v>351</v>
      </c>
      <c r="C13" s="144">
        <f>D13+E13</f>
        <v>14.79</v>
      </c>
      <c r="D13" s="267">
        <v>14.79</v>
      </c>
      <c r="E13" s="144"/>
    </row>
    <row r="14" spans="1:5" s="47" customFormat="1" ht="20.100000000000001" customHeight="1">
      <c r="A14" s="53" t="s">
        <v>352</v>
      </c>
      <c r="B14" s="54" t="s">
        <v>353</v>
      </c>
      <c r="C14" s="144">
        <f>D14+E14</f>
        <v>7.3999999999999995</v>
      </c>
      <c r="D14" s="267">
        <v>7.3999999999999995</v>
      </c>
      <c r="E14" s="144"/>
    </row>
    <row r="15" spans="1:5" s="47" customFormat="1" ht="20.100000000000001" customHeight="1">
      <c r="A15" s="53" t="s">
        <v>354</v>
      </c>
      <c r="B15" s="54" t="s">
        <v>355</v>
      </c>
      <c r="C15" s="144">
        <f>D15+E15</f>
        <v>9.2099999999999973</v>
      </c>
      <c r="D15" s="267">
        <v>9.2099999999999973</v>
      </c>
      <c r="E15" s="144"/>
    </row>
    <row r="16" spans="1:5" s="47" customFormat="1" ht="20.100000000000001" customHeight="1">
      <c r="A16" s="53" t="s">
        <v>356</v>
      </c>
      <c r="B16" s="54" t="s">
        <v>357</v>
      </c>
      <c r="C16" s="144">
        <f>D16+E16</f>
        <v>2.09</v>
      </c>
      <c r="D16" s="267">
        <v>2.09</v>
      </c>
      <c r="E16" s="144"/>
    </row>
    <row r="17" spans="1:7" s="47" customFormat="1" ht="20.100000000000001" customHeight="1">
      <c r="A17" s="53" t="s">
        <v>358</v>
      </c>
      <c r="B17" s="54" t="s">
        <v>359</v>
      </c>
      <c r="C17" s="144">
        <f>D17+E17</f>
        <v>11.09</v>
      </c>
      <c r="D17" s="267">
        <v>11.09</v>
      </c>
      <c r="E17" s="144"/>
    </row>
    <row r="18" spans="1:7" s="47" customFormat="1" ht="20.100000000000001" customHeight="1">
      <c r="A18" s="53" t="s">
        <v>360</v>
      </c>
      <c r="B18" s="54" t="s">
        <v>361</v>
      </c>
      <c r="C18" s="144">
        <f>D18+E18</f>
        <v>1.44</v>
      </c>
      <c r="D18" s="267">
        <v>1.44</v>
      </c>
      <c r="E18" s="144"/>
    </row>
    <row r="19" spans="1:7" s="47" customFormat="1" ht="20.100000000000001" customHeight="1">
      <c r="A19" s="53" t="s">
        <v>362</v>
      </c>
      <c r="B19" s="54" t="s">
        <v>363</v>
      </c>
      <c r="C19" s="144">
        <f>D19+E19</f>
        <v>16.41</v>
      </c>
      <c r="D19" s="267">
        <v>16.41</v>
      </c>
      <c r="E19" s="144"/>
    </row>
    <row r="20" spans="1:7" s="47" customFormat="1" ht="20.100000000000001" customHeight="1">
      <c r="A20" s="53" t="s">
        <v>364</v>
      </c>
      <c r="B20" s="54" t="s">
        <v>365</v>
      </c>
      <c r="C20" s="144">
        <f>D20+E20</f>
        <v>42.129999999999995</v>
      </c>
      <c r="D20" s="144">
        <v>0</v>
      </c>
      <c r="E20" s="144">
        <v>42.129999999999995</v>
      </c>
    </row>
    <row r="21" spans="1:7" s="47" customFormat="1" ht="20.100000000000001" customHeight="1">
      <c r="A21" s="53" t="s">
        <v>366</v>
      </c>
      <c r="B21" s="54" t="s">
        <v>367</v>
      </c>
      <c r="C21" s="144">
        <f>D21+E21</f>
        <v>5</v>
      </c>
      <c r="D21" s="145">
        <v>0</v>
      </c>
      <c r="E21" s="267">
        <v>5</v>
      </c>
    </row>
    <row r="22" spans="1:7" s="47" customFormat="1" ht="20.100000000000001" customHeight="1">
      <c r="A22" s="53" t="s">
        <v>368</v>
      </c>
      <c r="B22" s="54" t="s">
        <v>486</v>
      </c>
      <c r="C22" s="144"/>
      <c r="D22" s="145">
        <v>0</v>
      </c>
      <c r="E22" s="267">
        <v>1</v>
      </c>
    </row>
    <row r="23" spans="1:7" s="47" customFormat="1" ht="20.100000000000001" customHeight="1">
      <c r="A23" s="53" t="s">
        <v>487</v>
      </c>
      <c r="B23" s="54" t="s">
        <v>488</v>
      </c>
      <c r="C23" s="144"/>
      <c r="D23" s="145">
        <v>0</v>
      </c>
      <c r="E23" s="267">
        <v>0.20000000000000004</v>
      </c>
    </row>
    <row r="24" spans="1:7" s="47" customFormat="1" ht="20.100000000000001" customHeight="1">
      <c r="A24" s="53" t="s">
        <v>369</v>
      </c>
      <c r="B24" s="56" t="s">
        <v>370</v>
      </c>
      <c r="C24" s="144">
        <f>D24+E24</f>
        <v>0.5</v>
      </c>
      <c r="D24" s="144">
        <v>0</v>
      </c>
      <c r="E24" s="267">
        <v>0.5</v>
      </c>
    </row>
    <row r="25" spans="1:7" s="47" customFormat="1" ht="20.100000000000001" customHeight="1">
      <c r="A25" s="53" t="s">
        <v>371</v>
      </c>
      <c r="B25" s="57" t="s">
        <v>372</v>
      </c>
      <c r="C25" s="144">
        <f>D25+E25</f>
        <v>4</v>
      </c>
      <c r="D25" s="144">
        <v>0</v>
      </c>
      <c r="E25" s="267">
        <v>4</v>
      </c>
    </row>
    <row r="26" spans="1:7" s="47" customFormat="1" ht="20.100000000000001" customHeight="1">
      <c r="A26" s="53" t="s">
        <v>373</v>
      </c>
      <c r="B26" s="57" t="s">
        <v>374</v>
      </c>
      <c r="C26" s="144">
        <f>D26+E26</f>
        <v>2.91</v>
      </c>
      <c r="D26" s="144">
        <v>0</v>
      </c>
      <c r="E26" s="267">
        <v>2.91</v>
      </c>
    </row>
    <row r="27" spans="1:7" s="47" customFormat="1" ht="20.100000000000001" customHeight="1">
      <c r="A27" s="53" t="s">
        <v>489</v>
      </c>
      <c r="B27" s="57" t="s">
        <v>490</v>
      </c>
      <c r="C27" s="144"/>
      <c r="D27" s="144">
        <v>0</v>
      </c>
      <c r="E27" s="267">
        <v>0.19999999999999996</v>
      </c>
    </row>
    <row r="28" spans="1:7" s="47" customFormat="1" ht="20.100000000000001" customHeight="1">
      <c r="A28" s="53" t="s">
        <v>375</v>
      </c>
      <c r="B28" s="57" t="s">
        <v>483</v>
      </c>
      <c r="C28" s="144">
        <f>D28+E28</f>
        <v>3.15</v>
      </c>
      <c r="D28" s="144">
        <v>0</v>
      </c>
      <c r="E28" s="267">
        <v>3.15</v>
      </c>
    </row>
    <row r="29" spans="1:7" s="47" customFormat="1" ht="20.100000000000001" customHeight="1">
      <c r="A29" s="53" t="s">
        <v>376</v>
      </c>
      <c r="B29" s="57" t="s">
        <v>377</v>
      </c>
      <c r="C29" s="144">
        <f>D29+E29</f>
        <v>2</v>
      </c>
      <c r="D29" s="144">
        <v>0</v>
      </c>
      <c r="E29" s="267">
        <v>2</v>
      </c>
    </row>
    <row r="30" spans="1:7" s="47" customFormat="1" ht="20.100000000000001" customHeight="1">
      <c r="A30" s="53" t="s">
        <v>378</v>
      </c>
      <c r="B30" s="57" t="s">
        <v>379</v>
      </c>
      <c r="C30" s="144">
        <f>D30+E30</f>
        <v>0.5</v>
      </c>
      <c r="D30" s="144">
        <v>0</v>
      </c>
      <c r="E30" s="267">
        <v>0.5</v>
      </c>
    </row>
    <row r="31" spans="1:7" s="47" customFormat="1" ht="20.100000000000001" customHeight="1">
      <c r="A31" s="53" t="s">
        <v>380</v>
      </c>
      <c r="B31" s="57" t="s">
        <v>381</v>
      </c>
      <c r="C31" s="144">
        <f>D31+E31</f>
        <v>1.78</v>
      </c>
      <c r="D31" s="144">
        <v>0</v>
      </c>
      <c r="E31" s="267">
        <v>1.78</v>
      </c>
    </row>
    <row r="32" spans="1:7" s="47" customFormat="1" ht="20.100000000000001" customHeight="1">
      <c r="A32" s="53" t="s">
        <v>491</v>
      </c>
      <c r="B32" s="57" t="s">
        <v>492</v>
      </c>
      <c r="C32" s="144"/>
      <c r="D32" s="144">
        <v>0</v>
      </c>
      <c r="E32" s="267">
        <v>0.5</v>
      </c>
      <c r="G32" s="52"/>
    </row>
    <row r="33" spans="1:5" s="47" customFormat="1" ht="20.100000000000001" customHeight="1">
      <c r="A33" s="53" t="s">
        <v>382</v>
      </c>
      <c r="B33" s="57" t="s">
        <v>383</v>
      </c>
      <c r="C33" s="144">
        <f>D33+E33</f>
        <v>9.2600000000000016</v>
      </c>
      <c r="D33" s="144">
        <v>0</v>
      </c>
      <c r="E33" s="267">
        <v>9.2600000000000016</v>
      </c>
    </row>
    <row r="34" spans="1:5" s="47" customFormat="1" ht="20.100000000000001" customHeight="1">
      <c r="A34" s="53" t="s">
        <v>384</v>
      </c>
      <c r="B34" s="56" t="s">
        <v>385</v>
      </c>
      <c r="C34" s="144">
        <f>D34+E34</f>
        <v>1.53</v>
      </c>
      <c r="D34" s="144">
        <v>0</v>
      </c>
      <c r="E34" s="267">
        <v>1.53</v>
      </c>
    </row>
    <row r="35" spans="1:5" s="47" customFormat="1" ht="20.100000000000001" customHeight="1">
      <c r="A35" s="53" t="s">
        <v>386</v>
      </c>
      <c r="B35" s="56" t="s">
        <v>484</v>
      </c>
      <c r="C35" s="144">
        <f>D35+E35</f>
        <v>0</v>
      </c>
      <c r="D35" s="144">
        <v>0</v>
      </c>
      <c r="E35" s="267">
        <v>0</v>
      </c>
    </row>
    <row r="36" spans="1:5" s="47" customFormat="1" ht="20.100000000000001" customHeight="1">
      <c r="A36" s="53" t="s">
        <v>387</v>
      </c>
      <c r="B36" s="57" t="s">
        <v>388</v>
      </c>
      <c r="C36" s="144">
        <f>D36+E36</f>
        <v>9.0500000000000007</v>
      </c>
      <c r="D36" s="144">
        <v>0</v>
      </c>
      <c r="E36" s="267">
        <v>9.0500000000000007</v>
      </c>
    </row>
    <row r="37" spans="1:5" s="47" customFormat="1" ht="20.100000000000001" customHeight="1">
      <c r="A37" s="53" t="s">
        <v>389</v>
      </c>
      <c r="B37" s="57" t="s">
        <v>390</v>
      </c>
      <c r="C37" s="144">
        <f>D37+E37</f>
        <v>0.55000000000000004</v>
      </c>
      <c r="D37" s="144">
        <v>0</v>
      </c>
      <c r="E37" s="267">
        <v>0.55000000000000004</v>
      </c>
    </row>
    <row r="38" spans="1:5" s="47" customFormat="1" ht="20.100000000000001" customHeight="1">
      <c r="A38" s="53" t="s">
        <v>391</v>
      </c>
      <c r="B38" s="57" t="s">
        <v>392</v>
      </c>
      <c r="C38" s="144">
        <f>D38+E38</f>
        <v>12.500000000000002</v>
      </c>
      <c r="D38" s="144">
        <v>12.500000000000002</v>
      </c>
      <c r="E38" s="144">
        <v>0</v>
      </c>
    </row>
    <row r="39" spans="1:5" ht="20.100000000000001" customHeight="1">
      <c r="A39" s="53" t="s">
        <v>393</v>
      </c>
      <c r="B39" s="57" t="s">
        <v>485</v>
      </c>
      <c r="C39" s="144">
        <f>D39+E39</f>
        <v>1</v>
      </c>
      <c r="D39" s="267">
        <v>1</v>
      </c>
      <c r="E39" s="144">
        <v>0</v>
      </c>
    </row>
    <row r="40" spans="1:5" ht="20.100000000000001" customHeight="1">
      <c r="A40" s="53" t="s">
        <v>394</v>
      </c>
      <c r="B40" s="57" t="s">
        <v>395</v>
      </c>
      <c r="C40" s="144">
        <f>D40+E40</f>
        <v>0</v>
      </c>
      <c r="D40" s="267">
        <v>0</v>
      </c>
      <c r="E40" s="144">
        <v>0</v>
      </c>
    </row>
    <row r="41" spans="1:5" ht="20.100000000000001" customHeight="1">
      <c r="A41" s="53" t="s">
        <v>396</v>
      </c>
      <c r="B41" s="57" t="s">
        <v>397</v>
      </c>
      <c r="C41" s="144">
        <f>D41+E41</f>
        <v>11.5</v>
      </c>
      <c r="D41" s="267">
        <v>11.5</v>
      </c>
      <c r="E41" s="144">
        <v>0</v>
      </c>
    </row>
    <row r="42" spans="1:5" ht="20.100000000000001" customHeight="1">
      <c r="C42" s="146"/>
      <c r="D42" s="146"/>
      <c r="E42" s="146"/>
    </row>
    <row r="43" spans="1:5" ht="20.100000000000001" customHeight="1">
      <c r="D43" s="146"/>
      <c r="E43" s="146"/>
    </row>
  </sheetData>
  <mergeCells count="3">
    <mergeCell ref="A5:B5"/>
    <mergeCell ref="C5:E5"/>
    <mergeCell ref="A2:E2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20"/>
  <sheetViews>
    <sheetView showGridLines="0" showZeros="0" topLeftCell="G1" workbookViewId="0">
      <selection activeCell="J20" sqref="J20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spans="1:12" ht="20.100000000000001" customHeight="1">
      <c r="A1" s="35" t="s">
        <v>433</v>
      </c>
      <c r="G1" s="121" t="s">
        <v>438</v>
      </c>
      <c r="L1" s="58"/>
    </row>
    <row r="2" spans="1:12" ht="42" customHeight="1">
      <c r="A2" s="59" t="s">
        <v>434</v>
      </c>
      <c r="B2" s="38"/>
      <c r="C2" s="38"/>
      <c r="D2" s="38"/>
      <c r="E2" s="38"/>
      <c r="F2" s="38"/>
      <c r="G2" s="59" t="s">
        <v>493</v>
      </c>
      <c r="H2" s="38"/>
      <c r="I2" s="38"/>
      <c r="J2" s="38"/>
      <c r="K2" s="38"/>
      <c r="L2" s="38"/>
    </row>
    <row r="3" spans="1:12" ht="20.100000000000001" customHeight="1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10000000000000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60" t="s">
        <v>311</v>
      </c>
    </row>
    <row r="5" spans="1:12" ht="28.5" customHeight="1">
      <c r="A5" s="223" t="s">
        <v>432</v>
      </c>
      <c r="B5" s="223"/>
      <c r="C5" s="223"/>
      <c r="D5" s="223"/>
      <c r="E5" s="223"/>
      <c r="F5" s="225"/>
      <c r="G5" s="223" t="s">
        <v>573</v>
      </c>
      <c r="H5" s="223"/>
      <c r="I5" s="223"/>
      <c r="J5" s="223"/>
      <c r="K5" s="223"/>
      <c r="L5" s="223"/>
    </row>
    <row r="6" spans="1:12" ht="28.5" customHeight="1">
      <c r="A6" s="226" t="s">
        <v>316</v>
      </c>
      <c r="B6" s="228" t="s">
        <v>398</v>
      </c>
      <c r="C6" s="226" t="s">
        <v>399</v>
      </c>
      <c r="D6" s="226"/>
      <c r="E6" s="226"/>
      <c r="F6" s="230" t="s">
        <v>400</v>
      </c>
      <c r="G6" s="223" t="s">
        <v>316</v>
      </c>
      <c r="H6" s="231" t="s">
        <v>398</v>
      </c>
      <c r="I6" s="223" t="s">
        <v>399</v>
      </c>
      <c r="J6" s="223"/>
      <c r="K6" s="223"/>
      <c r="L6" s="223" t="s">
        <v>400</v>
      </c>
    </row>
    <row r="7" spans="1:12" ht="28.5" customHeight="1">
      <c r="A7" s="227"/>
      <c r="B7" s="229"/>
      <c r="C7" s="61" t="s">
        <v>332</v>
      </c>
      <c r="D7" s="62" t="s">
        <v>401</v>
      </c>
      <c r="E7" s="62" t="s">
        <v>402</v>
      </c>
      <c r="F7" s="227"/>
      <c r="G7" s="223"/>
      <c r="H7" s="231"/>
      <c r="I7" s="119" t="s">
        <v>332</v>
      </c>
      <c r="J7" s="120" t="s">
        <v>401</v>
      </c>
      <c r="K7" s="120" t="s">
        <v>402</v>
      </c>
      <c r="L7" s="223"/>
    </row>
    <row r="8" spans="1:12" s="140" customFormat="1" ht="28.5" customHeight="1">
      <c r="A8" s="147"/>
      <c r="B8" s="147"/>
      <c r="C8" s="147"/>
      <c r="D8" s="147"/>
      <c r="E8" s="147"/>
      <c r="F8" s="148"/>
      <c r="G8" s="149">
        <v>0</v>
      </c>
      <c r="H8" s="144"/>
      <c r="I8" s="150">
        <v>0</v>
      </c>
      <c r="J8" s="151"/>
      <c r="K8" s="149">
        <v>0</v>
      </c>
      <c r="L8" s="144"/>
    </row>
    <row r="9" spans="1:12" ht="22.5" customHeight="1">
      <c r="B9" s="45"/>
      <c r="G9" s="45"/>
      <c r="H9" s="45"/>
      <c r="I9" s="45"/>
      <c r="J9" s="45"/>
      <c r="K9" s="45"/>
      <c r="L9" s="45"/>
    </row>
    <row r="10" spans="1:12" ht="12.75" customHeight="1">
      <c r="G10" s="45"/>
      <c r="H10" s="45"/>
      <c r="I10" s="45"/>
      <c r="J10" s="45"/>
      <c r="K10" s="45"/>
      <c r="L10" s="45"/>
    </row>
    <row r="11" spans="1:12" ht="12.75" customHeight="1">
      <c r="G11" s="45"/>
      <c r="H11" s="45"/>
      <c r="I11" s="45"/>
      <c r="J11" s="45"/>
      <c r="K11" s="45"/>
      <c r="L11" s="45"/>
    </row>
    <row r="12" spans="1:12" ht="12.75" customHeight="1">
      <c r="G12" s="45"/>
      <c r="H12" s="45"/>
      <c r="I12" s="45"/>
      <c r="L12" s="45"/>
    </row>
    <row r="13" spans="1:12" ht="12.75" customHeight="1">
      <c r="F13" s="45"/>
      <c r="G13" s="45"/>
      <c r="H13" s="45"/>
      <c r="I13" s="45"/>
      <c r="J13" s="45"/>
      <c r="K13" s="45"/>
    </row>
    <row r="14" spans="1:12" ht="12.75" customHeight="1">
      <c r="D14" s="45"/>
      <c r="G14" s="45"/>
      <c r="H14" s="45"/>
      <c r="I14" s="45"/>
    </row>
    <row r="15" spans="1:12" ht="12.75" customHeight="1">
      <c r="J15" s="45"/>
    </row>
    <row r="16" spans="1:12" ht="12.75" customHeight="1">
      <c r="K16" s="45"/>
      <c r="L16" s="45"/>
    </row>
    <row r="20" spans="8:8" ht="12.75" customHeight="1">
      <c r="H20" s="45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27"/>
  <sheetViews>
    <sheetView showGridLines="0" showZeros="0" workbookViewId="0">
      <selection activeCell="C22" sqref="C22"/>
    </sheetView>
  </sheetViews>
  <sheetFormatPr defaultColWidth="6.875" defaultRowHeight="12.75" customHeight="1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5" ht="20.100000000000001" customHeight="1">
      <c r="A1" s="35" t="s">
        <v>439</v>
      </c>
      <c r="E1" s="65"/>
    </row>
    <row r="2" spans="1:5" ht="42.75" customHeight="1">
      <c r="A2" s="59" t="s">
        <v>494</v>
      </c>
      <c r="B2" s="38"/>
      <c r="C2" s="38"/>
      <c r="D2" s="38"/>
      <c r="E2" s="38"/>
    </row>
    <row r="3" spans="1:5" ht="20.100000000000001" customHeight="1">
      <c r="A3" s="38"/>
      <c r="B3" s="38"/>
      <c r="C3" s="38"/>
      <c r="D3" s="38"/>
      <c r="E3" s="38"/>
    </row>
    <row r="4" spans="1:5" ht="20.100000000000001" customHeight="1">
      <c r="A4" s="66"/>
      <c r="B4" s="67"/>
      <c r="C4" s="67"/>
      <c r="D4" s="67"/>
      <c r="E4" s="68" t="s">
        <v>311</v>
      </c>
    </row>
    <row r="5" spans="1:5" ht="20.100000000000001" customHeight="1">
      <c r="A5" s="223" t="s">
        <v>330</v>
      </c>
      <c r="B5" s="225" t="s">
        <v>331</v>
      </c>
      <c r="C5" s="223" t="s">
        <v>403</v>
      </c>
      <c r="D5" s="223"/>
      <c r="E5" s="223"/>
    </row>
    <row r="6" spans="1:5" ht="20.100000000000001" customHeight="1">
      <c r="A6" s="227"/>
      <c r="B6" s="227"/>
      <c r="C6" s="61" t="s">
        <v>316</v>
      </c>
      <c r="D6" s="61" t="s">
        <v>333</v>
      </c>
      <c r="E6" s="61" t="s">
        <v>334</v>
      </c>
    </row>
    <row r="7" spans="1:5" ht="20.100000000000001" customHeight="1">
      <c r="A7" s="69"/>
      <c r="B7" s="70"/>
      <c r="C7" s="64"/>
      <c r="D7" s="63"/>
      <c r="E7" s="51"/>
    </row>
    <row r="8" spans="1:5" ht="20.25" customHeight="1">
      <c r="A8" s="107" t="s">
        <v>419</v>
      </c>
      <c r="B8" s="45"/>
      <c r="C8" s="45"/>
      <c r="D8" s="45"/>
      <c r="E8" s="45"/>
    </row>
    <row r="9" spans="1:5" ht="20.25" customHeight="1">
      <c r="A9" s="45"/>
      <c r="B9" s="45"/>
      <c r="C9" s="45"/>
      <c r="D9" s="45"/>
      <c r="E9" s="45"/>
    </row>
    <row r="10" spans="1:5" ht="12.75" customHeight="1">
      <c r="A10" s="45"/>
      <c r="B10" s="45"/>
      <c r="C10" s="45"/>
      <c r="E10" s="45"/>
    </row>
    <row r="11" spans="1:5" ht="12.75" customHeight="1">
      <c r="A11" s="45"/>
      <c r="B11" s="45"/>
      <c r="C11" s="45"/>
      <c r="D11" s="45"/>
      <c r="E11" s="45"/>
    </row>
    <row r="12" spans="1:5" ht="12.75" customHeight="1">
      <c r="A12" s="45"/>
      <c r="B12" s="45"/>
      <c r="C12" s="45"/>
      <c r="E12" s="45"/>
    </row>
    <row r="13" spans="1:5" ht="12.75" customHeight="1">
      <c r="A13" s="45"/>
      <c r="B13" s="45"/>
      <c r="D13" s="45"/>
      <c r="E13" s="45"/>
    </row>
    <row r="14" spans="1:5" ht="12.75" customHeight="1">
      <c r="A14" s="45"/>
      <c r="E14" s="45"/>
    </row>
    <row r="15" spans="1:5" ht="12.75" customHeight="1">
      <c r="B15" s="45"/>
    </row>
    <row r="16" spans="1:5" ht="12.75" customHeight="1">
      <c r="B16" s="45"/>
    </row>
    <row r="17" spans="2:4" ht="12.75" customHeight="1">
      <c r="B17" s="45"/>
    </row>
    <row r="18" spans="2:4" ht="12.75" customHeight="1">
      <c r="B18" s="45"/>
    </row>
    <row r="19" spans="2:4" ht="12.75" customHeight="1">
      <c r="B19" s="45"/>
    </row>
    <row r="20" spans="2:4" ht="12.75" customHeight="1">
      <c r="B20" s="45"/>
    </row>
    <row r="22" spans="2:4" ht="12.75" customHeight="1">
      <c r="B22" s="45"/>
    </row>
    <row r="23" spans="2:4" ht="12.75" customHeight="1">
      <c r="B23" s="45"/>
    </row>
    <row r="25" spans="2:4" ht="12.75" customHeight="1">
      <c r="B25" s="45"/>
    </row>
    <row r="26" spans="2:4" ht="12.75" customHeight="1">
      <c r="B26" s="45"/>
    </row>
    <row r="27" spans="2:4" ht="12.75" customHeight="1">
      <c r="D27" s="45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O26"/>
  <sheetViews>
    <sheetView showGridLines="0" showZeros="0" topLeftCell="B1" workbookViewId="0">
      <selection activeCell="J12" sqref="J12"/>
    </sheetView>
  </sheetViews>
  <sheetFormatPr defaultColWidth="6.875" defaultRowHeight="20.100000000000001" customHeight="1"/>
  <cols>
    <col min="1" max="1" width="34.5" style="36" customWidth="1"/>
    <col min="2" max="2" width="34.375" style="36" customWidth="1"/>
    <col min="3" max="3" width="34.5" style="36" customWidth="1"/>
    <col min="4" max="4" width="34.5" style="140" customWidth="1"/>
    <col min="5" max="157" width="6.75" style="36" customWidth="1"/>
    <col min="158" max="254" width="6.875" style="36"/>
    <col min="255" max="258" width="34.5" style="36" customWidth="1"/>
    <col min="259" max="413" width="6.75" style="36" customWidth="1"/>
    <col min="414" max="510" width="6.875" style="36"/>
    <col min="511" max="514" width="34.5" style="36" customWidth="1"/>
    <col min="515" max="669" width="6.75" style="36" customWidth="1"/>
    <col min="670" max="766" width="6.875" style="36"/>
    <col min="767" max="770" width="34.5" style="36" customWidth="1"/>
    <col min="771" max="925" width="6.75" style="36" customWidth="1"/>
    <col min="926" max="1022" width="6.875" style="36"/>
    <col min="1023" max="1026" width="34.5" style="36" customWidth="1"/>
    <col min="1027" max="1181" width="6.75" style="36" customWidth="1"/>
    <col min="1182" max="1278" width="6.875" style="36"/>
    <col min="1279" max="1282" width="34.5" style="36" customWidth="1"/>
    <col min="1283" max="1437" width="6.75" style="36" customWidth="1"/>
    <col min="1438" max="1534" width="6.875" style="36"/>
    <col min="1535" max="1538" width="34.5" style="36" customWidth="1"/>
    <col min="1539" max="1693" width="6.75" style="36" customWidth="1"/>
    <col min="1694" max="1790" width="6.875" style="36"/>
    <col min="1791" max="1794" width="34.5" style="36" customWidth="1"/>
    <col min="1795" max="1949" width="6.75" style="36" customWidth="1"/>
    <col min="1950" max="2046" width="6.875" style="36"/>
    <col min="2047" max="2050" width="34.5" style="36" customWidth="1"/>
    <col min="2051" max="2205" width="6.75" style="36" customWidth="1"/>
    <col min="2206" max="2302" width="6.875" style="36"/>
    <col min="2303" max="2306" width="34.5" style="36" customWidth="1"/>
    <col min="2307" max="2461" width="6.75" style="36" customWidth="1"/>
    <col min="2462" max="2558" width="6.875" style="36"/>
    <col min="2559" max="2562" width="34.5" style="36" customWidth="1"/>
    <col min="2563" max="2717" width="6.75" style="36" customWidth="1"/>
    <col min="2718" max="2814" width="6.875" style="36"/>
    <col min="2815" max="2818" width="34.5" style="36" customWidth="1"/>
    <col min="2819" max="2973" width="6.75" style="36" customWidth="1"/>
    <col min="2974" max="3070" width="6.875" style="36"/>
    <col min="3071" max="3074" width="34.5" style="36" customWidth="1"/>
    <col min="3075" max="3229" width="6.75" style="36" customWidth="1"/>
    <col min="3230" max="3326" width="6.875" style="36"/>
    <col min="3327" max="3330" width="34.5" style="36" customWidth="1"/>
    <col min="3331" max="3485" width="6.75" style="36" customWidth="1"/>
    <col min="3486" max="3582" width="6.875" style="36"/>
    <col min="3583" max="3586" width="34.5" style="36" customWidth="1"/>
    <col min="3587" max="3741" width="6.75" style="36" customWidth="1"/>
    <col min="3742" max="3838" width="6.875" style="36"/>
    <col min="3839" max="3842" width="34.5" style="36" customWidth="1"/>
    <col min="3843" max="3997" width="6.75" style="36" customWidth="1"/>
    <col min="3998" max="4094" width="6.875" style="36"/>
    <col min="4095" max="4098" width="34.5" style="36" customWidth="1"/>
    <col min="4099" max="4253" width="6.75" style="36" customWidth="1"/>
    <col min="4254" max="4350" width="6.875" style="36"/>
    <col min="4351" max="4354" width="34.5" style="36" customWidth="1"/>
    <col min="4355" max="4509" width="6.75" style="36" customWidth="1"/>
    <col min="4510" max="4606" width="6.875" style="36"/>
    <col min="4607" max="4610" width="34.5" style="36" customWidth="1"/>
    <col min="4611" max="4765" width="6.75" style="36" customWidth="1"/>
    <col min="4766" max="4862" width="6.875" style="36"/>
    <col min="4863" max="4866" width="34.5" style="36" customWidth="1"/>
    <col min="4867" max="5021" width="6.75" style="36" customWidth="1"/>
    <col min="5022" max="5118" width="6.875" style="36"/>
    <col min="5119" max="5122" width="34.5" style="36" customWidth="1"/>
    <col min="5123" max="5277" width="6.75" style="36" customWidth="1"/>
    <col min="5278" max="5374" width="6.875" style="36"/>
    <col min="5375" max="5378" width="34.5" style="36" customWidth="1"/>
    <col min="5379" max="5533" width="6.75" style="36" customWidth="1"/>
    <col min="5534" max="5630" width="6.875" style="36"/>
    <col min="5631" max="5634" width="34.5" style="36" customWidth="1"/>
    <col min="5635" max="5789" width="6.75" style="36" customWidth="1"/>
    <col min="5790" max="5886" width="6.875" style="36"/>
    <col min="5887" max="5890" width="34.5" style="36" customWidth="1"/>
    <col min="5891" max="6045" width="6.75" style="36" customWidth="1"/>
    <col min="6046" max="6142" width="6.875" style="36"/>
    <col min="6143" max="6146" width="34.5" style="36" customWidth="1"/>
    <col min="6147" max="6301" width="6.75" style="36" customWidth="1"/>
    <col min="6302" max="6398" width="6.875" style="36"/>
    <col min="6399" max="6402" width="34.5" style="36" customWidth="1"/>
    <col min="6403" max="6557" width="6.75" style="36" customWidth="1"/>
    <col min="6558" max="6654" width="6.875" style="36"/>
    <col min="6655" max="6658" width="34.5" style="36" customWidth="1"/>
    <col min="6659" max="6813" width="6.75" style="36" customWidth="1"/>
    <col min="6814" max="6910" width="6.875" style="36"/>
    <col min="6911" max="6914" width="34.5" style="36" customWidth="1"/>
    <col min="6915" max="7069" width="6.75" style="36" customWidth="1"/>
    <col min="7070" max="7166" width="6.875" style="36"/>
    <col min="7167" max="7170" width="34.5" style="36" customWidth="1"/>
    <col min="7171" max="7325" width="6.75" style="36" customWidth="1"/>
    <col min="7326" max="7422" width="6.875" style="36"/>
    <col min="7423" max="7426" width="34.5" style="36" customWidth="1"/>
    <col min="7427" max="7581" width="6.75" style="36" customWidth="1"/>
    <col min="7582" max="7678" width="6.875" style="36"/>
    <col min="7679" max="7682" width="34.5" style="36" customWidth="1"/>
    <col min="7683" max="7837" width="6.75" style="36" customWidth="1"/>
    <col min="7838" max="7934" width="6.875" style="36"/>
    <col min="7935" max="7938" width="34.5" style="36" customWidth="1"/>
    <col min="7939" max="8093" width="6.75" style="36" customWidth="1"/>
    <col min="8094" max="8190" width="6.875" style="36"/>
    <col min="8191" max="8194" width="34.5" style="36" customWidth="1"/>
    <col min="8195" max="8349" width="6.75" style="36" customWidth="1"/>
    <col min="8350" max="8446" width="6.875" style="36"/>
    <col min="8447" max="8450" width="34.5" style="36" customWidth="1"/>
    <col min="8451" max="8605" width="6.75" style="36" customWidth="1"/>
    <col min="8606" max="8702" width="6.875" style="36"/>
    <col min="8703" max="8706" width="34.5" style="36" customWidth="1"/>
    <col min="8707" max="8861" width="6.75" style="36" customWidth="1"/>
    <col min="8862" max="8958" width="6.875" style="36"/>
    <col min="8959" max="8962" width="34.5" style="36" customWidth="1"/>
    <col min="8963" max="9117" width="6.75" style="36" customWidth="1"/>
    <col min="9118" max="9214" width="6.875" style="36"/>
    <col min="9215" max="9218" width="34.5" style="36" customWidth="1"/>
    <col min="9219" max="9373" width="6.75" style="36" customWidth="1"/>
    <col min="9374" max="9470" width="6.875" style="36"/>
    <col min="9471" max="9474" width="34.5" style="36" customWidth="1"/>
    <col min="9475" max="9629" width="6.75" style="36" customWidth="1"/>
    <col min="9630" max="9726" width="6.875" style="36"/>
    <col min="9727" max="9730" width="34.5" style="36" customWidth="1"/>
    <col min="9731" max="9885" width="6.75" style="36" customWidth="1"/>
    <col min="9886" max="9982" width="6.875" style="36"/>
    <col min="9983" max="9986" width="34.5" style="36" customWidth="1"/>
    <col min="9987" max="10141" width="6.75" style="36" customWidth="1"/>
    <col min="10142" max="10238" width="6.875" style="36"/>
    <col min="10239" max="10242" width="34.5" style="36" customWidth="1"/>
    <col min="10243" max="10397" width="6.75" style="36" customWidth="1"/>
    <col min="10398" max="10494" width="6.875" style="36"/>
    <col min="10495" max="10498" width="34.5" style="36" customWidth="1"/>
    <col min="10499" max="10653" width="6.75" style="36" customWidth="1"/>
    <col min="10654" max="10750" width="6.875" style="36"/>
    <col min="10751" max="10754" width="34.5" style="36" customWidth="1"/>
    <col min="10755" max="10909" width="6.75" style="36" customWidth="1"/>
    <col min="10910" max="11006" width="6.875" style="36"/>
    <col min="11007" max="11010" width="34.5" style="36" customWidth="1"/>
    <col min="11011" max="11165" width="6.75" style="36" customWidth="1"/>
    <col min="11166" max="11262" width="6.875" style="36"/>
    <col min="11263" max="11266" width="34.5" style="36" customWidth="1"/>
    <col min="11267" max="11421" width="6.75" style="36" customWidth="1"/>
    <col min="11422" max="11518" width="6.875" style="36"/>
    <col min="11519" max="11522" width="34.5" style="36" customWidth="1"/>
    <col min="11523" max="11677" width="6.75" style="36" customWidth="1"/>
    <col min="11678" max="11774" width="6.875" style="36"/>
    <col min="11775" max="11778" width="34.5" style="36" customWidth="1"/>
    <col min="11779" max="11933" width="6.75" style="36" customWidth="1"/>
    <col min="11934" max="12030" width="6.875" style="36"/>
    <col min="12031" max="12034" width="34.5" style="36" customWidth="1"/>
    <col min="12035" max="12189" width="6.75" style="36" customWidth="1"/>
    <col min="12190" max="12286" width="6.875" style="36"/>
    <col min="12287" max="12290" width="34.5" style="36" customWidth="1"/>
    <col min="12291" max="12445" width="6.75" style="36" customWidth="1"/>
    <col min="12446" max="12542" width="6.875" style="36"/>
    <col min="12543" max="12546" width="34.5" style="36" customWidth="1"/>
    <col min="12547" max="12701" width="6.75" style="36" customWidth="1"/>
    <col min="12702" max="12798" width="6.875" style="36"/>
    <col min="12799" max="12802" width="34.5" style="36" customWidth="1"/>
    <col min="12803" max="12957" width="6.75" style="36" customWidth="1"/>
    <col min="12958" max="13054" width="6.875" style="36"/>
    <col min="13055" max="13058" width="34.5" style="36" customWidth="1"/>
    <col min="13059" max="13213" width="6.75" style="36" customWidth="1"/>
    <col min="13214" max="13310" width="6.875" style="36"/>
    <col min="13311" max="13314" width="34.5" style="36" customWidth="1"/>
    <col min="13315" max="13469" width="6.75" style="36" customWidth="1"/>
    <col min="13470" max="13566" width="6.875" style="36"/>
    <col min="13567" max="13570" width="34.5" style="36" customWidth="1"/>
    <col min="13571" max="13725" width="6.75" style="36" customWidth="1"/>
    <col min="13726" max="13822" width="6.875" style="36"/>
    <col min="13823" max="13826" width="34.5" style="36" customWidth="1"/>
    <col min="13827" max="13981" width="6.75" style="36" customWidth="1"/>
    <col min="13982" max="14078" width="6.875" style="36"/>
    <col min="14079" max="14082" width="34.5" style="36" customWidth="1"/>
    <col min="14083" max="14237" width="6.75" style="36" customWidth="1"/>
    <col min="14238" max="14334" width="6.875" style="36"/>
    <col min="14335" max="14338" width="34.5" style="36" customWidth="1"/>
    <col min="14339" max="14493" width="6.75" style="36" customWidth="1"/>
    <col min="14494" max="14590" width="6.875" style="36"/>
    <col min="14591" max="14594" width="34.5" style="36" customWidth="1"/>
    <col min="14595" max="14749" width="6.75" style="36" customWidth="1"/>
    <col min="14750" max="14846" width="6.875" style="36"/>
    <col min="14847" max="14850" width="34.5" style="36" customWidth="1"/>
    <col min="14851" max="15005" width="6.75" style="36" customWidth="1"/>
    <col min="15006" max="15102" width="6.875" style="36"/>
    <col min="15103" max="15106" width="34.5" style="36" customWidth="1"/>
    <col min="15107" max="15261" width="6.75" style="36" customWidth="1"/>
    <col min="15262" max="15358" width="6.875" style="36"/>
    <col min="15359" max="15362" width="34.5" style="36" customWidth="1"/>
    <col min="15363" max="15517" width="6.75" style="36" customWidth="1"/>
    <col min="15518" max="15614" width="6.875" style="36"/>
    <col min="15615" max="15618" width="34.5" style="36" customWidth="1"/>
    <col min="15619" max="15773" width="6.75" style="36" customWidth="1"/>
    <col min="15774" max="15870" width="6.875" style="36"/>
    <col min="15871" max="15874" width="34.5" style="36" customWidth="1"/>
    <col min="15875" max="16029" width="6.75" style="36" customWidth="1"/>
    <col min="16030" max="16126" width="6.875" style="36"/>
    <col min="16127" max="16130" width="34.5" style="36" customWidth="1"/>
    <col min="16131" max="16285" width="6.75" style="36" customWidth="1"/>
    <col min="16286" max="16384" width="6.875" style="36"/>
  </cols>
  <sheetData>
    <row r="1" spans="1:249" ht="20.100000000000001" customHeight="1">
      <c r="A1" s="35" t="s">
        <v>440</v>
      </c>
      <c r="B1" s="71"/>
      <c r="C1" s="72"/>
      <c r="D1" s="154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</row>
    <row r="2" spans="1:249" ht="38.25" customHeight="1">
      <c r="A2" s="232" t="s">
        <v>498</v>
      </c>
      <c r="B2" s="232"/>
      <c r="C2" s="232"/>
      <c r="D2" s="23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</row>
    <row r="3" spans="1:249" ht="12.75" customHeight="1">
      <c r="A3" s="73"/>
      <c r="B3" s="73"/>
      <c r="C3" s="74"/>
      <c r="D3" s="15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</row>
    <row r="4" spans="1:249" ht="20.100000000000001" customHeight="1">
      <c r="A4" s="40"/>
      <c r="B4" s="75"/>
      <c r="C4" s="76"/>
      <c r="D4" s="142" t="s">
        <v>311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</row>
    <row r="5" spans="1:249" ht="23.25" customHeight="1">
      <c r="A5" s="223" t="s">
        <v>312</v>
      </c>
      <c r="B5" s="223"/>
      <c r="C5" s="223" t="s">
        <v>313</v>
      </c>
      <c r="D5" s="22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</row>
    <row r="6" spans="1:249" ht="24" customHeight="1">
      <c r="A6" s="43" t="s">
        <v>314</v>
      </c>
      <c r="B6" s="77" t="s">
        <v>315</v>
      </c>
      <c r="C6" s="43" t="s">
        <v>314</v>
      </c>
      <c r="D6" s="123" t="s">
        <v>315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</row>
    <row r="7" spans="1:249" ht="20.100000000000001" customHeight="1">
      <c r="A7" s="78" t="s">
        <v>404</v>
      </c>
      <c r="B7" s="170">
        <v>1244.9400000000003</v>
      </c>
      <c r="C7" s="80" t="s">
        <v>495</v>
      </c>
      <c r="D7" s="172">
        <v>1222.1899999999998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</row>
    <row r="8" spans="1:249" ht="20.100000000000001" customHeight="1">
      <c r="A8" s="81" t="s">
        <v>405</v>
      </c>
      <c r="B8" s="51"/>
      <c r="C8" s="82" t="s">
        <v>496</v>
      </c>
      <c r="D8" s="172">
        <v>11.66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</row>
    <row r="9" spans="1:249" ht="20.100000000000001" customHeight="1">
      <c r="A9" s="83" t="s">
        <v>406</v>
      </c>
      <c r="B9" s="79"/>
      <c r="C9" s="82" t="s">
        <v>497</v>
      </c>
      <c r="D9" s="172">
        <v>11.09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</row>
    <row r="10" spans="1:249" ht="20.100000000000001" customHeight="1">
      <c r="A10" s="84" t="s">
        <v>425</v>
      </c>
      <c r="B10" s="85"/>
      <c r="C10" s="82"/>
      <c r="D10" s="158"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</row>
    <row r="11" spans="1:249" ht="20.100000000000001" customHeight="1">
      <c r="A11" s="84" t="s">
        <v>426</v>
      </c>
      <c r="B11" s="85"/>
      <c r="C11" s="82"/>
      <c r="D11" s="156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</row>
    <row r="12" spans="1:249" ht="20.100000000000001" customHeight="1">
      <c r="A12" s="84" t="s">
        <v>427</v>
      </c>
      <c r="B12" s="51"/>
      <c r="C12" s="86"/>
      <c r="D12" s="156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</row>
    <row r="13" spans="1:249" ht="20.100000000000001" customHeight="1">
      <c r="A13" s="84"/>
      <c r="B13" s="87"/>
      <c r="C13" s="86"/>
      <c r="D13" s="156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</row>
    <row r="14" spans="1:249" ht="20.100000000000001" customHeight="1">
      <c r="A14" s="88"/>
      <c r="B14" s="55"/>
      <c r="C14" s="82"/>
      <c r="D14" s="156">
        <v>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</row>
    <row r="15" spans="1:249" ht="20.100000000000001" customHeight="1">
      <c r="A15" s="88"/>
      <c r="B15" s="55"/>
      <c r="C15" s="89"/>
      <c r="D15" s="157">
        <v>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</row>
    <row r="16" spans="1:249" ht="20.100000000000001" customHeight="1">
      <c r="A16" s="90" t="s">
        <v>407</v>
      </c>
      <c r="B16" s="152">
        <v>1244.9400000000003</v>
      </c>
      <c r="C16" s="115" t="s">
        <v>408</v>
      </c>
      <c r="D16" s="157">
        <v>1244.9399999999998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</row>
    <row r="17" spans="1:249" ht="20.100000000000001" customHeight="1">
      <c r="A17" s="84" t="s">
        <v>409</v>
      </c>
      <c r="B17" s="91"/>
      <c r="C17" s="82" t="s">
        <v>410</v>
      </c>
      <c r="D17" s="157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</row>
    <row r="18" spans="1:249" ht="20.100000000000001" customHeight="1">
      <c r="A18" s="84" t="s">
        <v>411</v>
      </c>
      <c r="B18" s="128"/>
      <c r="C18" s="86"/>
      <c r="D18" s="157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</row>
    <row r="19" spans="1:249" ht="20.100000000000001" customHeight="1">
      <c r="A19" s="92" t="s">
        <v>412</v>
      </c>
      <c r="B19" s="153">
        <v>1244.9400000000003</v>
      </c>
      <c r="C19" s="89" t="s">
        <v>413</v>
      </c>
      <c r="D19" s="157">
        <v>1244.9399999999998</v>
      </c>
    </row>
    <row r="26" spans="1:249" ht="20.100000000000001" customHeight="1">
      <c r="C26" s="45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30"/>
  <sheetViews>
    <sheetView showGridLines="0" showZeros="0" workbookViewId="0">
      <selection activeCell="G10" sqref="G10"/>
    </sheetView>
  </sheetViews>
  <sheetFormatPr defaultColWidth="6.875" defaultRowHeight="12.75" customHeight="1"/>
  <cols>
    <col min="1" max="1" width="11.125" style="36" customWidth="1"/>
    <col min="2" max="2" width="38.25" style="36" customWidth="1"/>
    <col min="3" max="3" width="12.625" style="36" customWidth="1"/>
    <col min="4" max="4" width="10.25" style="36" bestFit="1" customWidth="1"/>
    <col min="5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spans="1:12" ht="20.100000000000001" customHeight="1">
      <c r="A1" s="35" t="s">
        <v>441</v>
      </c>
      <c r="L1" s="93"/>
    </row>
    <row r="2" spans="1:12" ht="43.5" customHeight="1">
      <c r="A2" s="94" t="s">
        <v>499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0.10000000000000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20.1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8" t="s">
        <v>311</v>
      </c>
    </row>
    <row r="5" spans="1:12" ht="24" customHeight="1">
      <c r="A5" s="223" t="s">
        <v>414</v>
      </c>
      <c r="B5" s="223"/>
      <c r="C5" s="234" t="s">
        <v>316</v>
      </c>
      <c r="D5" s="231" t="s">
        <v>411</v>
      </c>
      <c r="E5" s="231" t="s">
        <v>415</v>
      </c>
      <c r="F5" s="231" t="s">
        <v>405</v>
      </c>
      <c r="G5" s="231" t="s">
        <v>406</v>
      </c>
      <c r="H5" s="233" t="s">
        <v>425</v>
      </c>
      <c r="I5" s="234"/>
      <c r="J5" s="231" t="s">
        <v>426</v>
      </c>
      <c r="K5" s="231" t="s">
        <v>427</v>
      </c>
      <c r="L5" s="235" t="s">
        <v>409</v>
      </c>
    </row>
    <row r="6" spans="1:12" ht="42" customHeight="1">
      <c r="A6" s="99" t="s">
        <v>330</v>
      </c>
      <c r="B6" s="100" t="s">
        <v>331</v>
      </c>
      <c r="C6" s="229"/>
      <c r="D6" s="229"/>
      <c r="E6" s="229"/>
      <c r="F6" s="229"/>
      <c r="G6" s="229"/>
      <c r="H6" s="108" t="s">
        <v>428</v>
      </c>
      <c r="I6" s="108" t="s">
        <v>429</v>
      </c>
      <c r="J6" s="229"/>
      <c r="K6" s="229"/>
      <c r="L6" s="229"/>
    </row>
    <row r="7" spans="1:12" ht="20.100000000000001" customHeight="1">
      <c r="A7" s="101"/>
      <c r="B7" s="50" t="s">
        <v>531</v>
      </c>
      <c r="C7" s="144">
        <f>C8+C11+C23+C28</f>
        <v>1244.94</v>
      </c>
      <c r="D7" s="144">
        <f t="shared" ref="D7" si="0">D8+D11+D23+D28</f>
        <v>0</v>
      </c>
      <c r="E7" s="144">
        <v>1244.94</v>
      </c>
      <c r="F7" s="176"/>
      <c r="G7" s="64"/>
      <c r="H7" s="63"/>
      <c r="I7" s="63"/>
      <c r="J7" s="51"/>
      <c r="K7" s="64"/>
      <c r="L7" s="51"/>
    </row>
    <row r="8" spans="1:12" ht="27" customHeight="1">
      <c r="A8" s="133">
        <v>201</v>
      </c>
      <c r="B8" s="134" t="s">
        <v>500</v>
      </c>
      <c r="C8" s="161">
        <f t="shared" ref="C8:C30" si="1">D8+E8</f>
        <v>0</v>
      </c>
      <c r="D8" s="161">
        <f>D9</f>
        <v>0</v>
      </c>
      <c r="E8" s="161">
        <v>0</v>
      </c>
      <c r="F8" s="177"/>
      <c r="G8" s="165"/>
      <c r="H8" s="165"/>
      <c r="I8" s="165"/>
      <c r="J8" s="165"/>
      <c r="K8" s="165"/>
      <c r="L8" s="165"/>
    </row>
    <row r="9" spans="1:12" ht="27" customHeight="1">
      <c r="A9" s="135">
        <v>20129</v>
      </c>
      <c r="B9" s="136" t="s">
        <v>501</v>
      </c>
      <c r="C9" s="161">
        <f t="shared" si="1"/>
        <v>0</v>
      </c>
      <c r="D9" s="161">
        <f>D10</f>
        <v>0</v>
      </c>
      <c r="E9" s="161">
        <v>0</v>
      </c>
      <c r="F9" s="177"/>
      <c r="G9" s="165"/>
      <c r="H9" s="165"/>
      <c r="I9" s="165"/>
      <c r="J9" s="165"/>
      <c r="K9" s="165"/>
      <c r="L9" s="165"/>
    </row>
    <row r="10" spans="1:12" ht="27" customHeight="1">
      <c r="A10" s="159">
        <v>2012950</v>
      </c>
      <c r="B10" s="160" t="s">
        <v>501</v>
      </c>
      <c r="C10" s="161">
        <f t="shared" si="1"/>
        <v>0</v>
      </c>
      <c r="D10" s="161"/>
      <c r="E10" s="173">
        <v>0</v>
      </c>
      <c r="F10" s="175"/>
      <c r="G10" s="165"/>
      <c r="H10" s="165"/>
      <c r="I10" s="165"/>
      <c r="J10" s="165"/>
      <c r="K10" s="165"/>
      <c r="L10" s="165"/>
    </row>
    <row r="11" spans="1:12" ht="27" customHeight="1">
      <c r="A11" s="133">
        <v>208</v>
      </c>
      <c r="B11" s="134" t="s">
        <v>502</v>
      </c>
      <c r="C11" s="161">
        <f t="shared" si="1"/>
        <v>1222.2</v>
      </c>
      <c r="D11" s="161">
        <f>D14+D18</f>
        <v>0</v>
      </c>
      <c r="E11" s="161">
        <v>1222.2</v>
      </c>
      <c r="F11" s="177"/>
      <c r="G11" s="165"/>
      <c r="H11" s="165"/>
      <c r="I11" s="165"/>
      <c r="J11" s="165"/>
      <c r="K11" s="165"/>
      <c r="L11" s="165"/>
    </row>
    <row r="12" spans="1:12" ht="27" customHeight="1">
      <c r="A12" s="135">
        <v>20801</v>
      </c>
      <c r="B12" s="136" t="s">
        <v>572</v>
      </c>
      <c r="C12" s="161">
        <f t="shared" si="1"/>
        <v>1.35</v>
      </c>
      <c r="D12" s="161"/>
      <c r="E12" s="161">
        <v>1.35</v>
      </c>
      <c r="F12" s="177"/>
      <c r="G12" s="165"/>
      <c r="H12" s="165"/>
      <c r="I12" s="165"/>
      <c r="J12" s="165"/>
      <c r="K12" s="165"/>
      <c r="L12" s="165"/>
    </row>
    <row r="13" spans="1:12" ht="27" customHeight="1">
      <c r="A13" s="137">
        <v>2080101</v>
      </c>
      <c r="B13" s="134" t="s">
        <v>571</v>
      </c>
      <c r="C13" s="161">
        <f t="shared" si="1"/>
        <v>1.35</v>
      </c>
      <c r="D13" s="161"/>
      <c r="E13" s="173">
        <v>1.35</v>
      </c>
      <c r="F13" s="177"/>
      <c r="G13" s="165"/>
      <c r="H13" s="165"/>
      <c r="I13" s="165"/>
      <c r="J13" s="165"/>
      <c r="K13" s="165"/>
      <c r="L13" s="165"/>
    </row>
    <row r="14" spans="1:12" ht="27" customHeight="1">
      <c r="A14" s="135">
        <v>20805</v>
      </c>
      <c r="B14" s="136" t="s">
        <v>503</v>
      </c>
      <c r="C14" s="161">
        <f t="shared" si="1"/>
        <v>34.239999999999995</v>
      </c>
      <c r="D14" s="161">
        <f>SUM(D15:D17)</f>
        <v>0</v>
      </c>
      <c r="E14" s="161">
        <v>34.239999999999995</v>
      </c>
      <c r="F14" s="177"/>
      <c r="G14" s="165"/>
      <c r="H14" s="165"/>
      <c r="I14" s="165"/>
      <c r="J14" s="165"/>
      <c r="K14" s="165"/>
      <c r="L14" s="165"/>
    </row>
    <row r="15" spans="1:12" ht="27" customHeight="1">
      <c r="A15" s="160" t="s">
        <v>504</v>
      </c>
      <c r="B15" s="160" t="s">
        <v>505</v>
      </c>
      <c r="C15" s="161">
        <f t="shared" si="1"/>
        <v>14.79</v>
      </c>
      <c r="D15" s="163"/>
      <c r="E15" s="173">
        <v>14.79</v>
      </c>
      <c r="F15" s="178"/>
      <c r="G15" s="166"/>
      <c r="H15" s="166"/>
      <c r="I15" s="165"/>
      <c r="J15" s="165"/>
      <c r="K15" s="165"/>
      <c r="L15" s="165"/>
    </row>
    <row r="16" spans="1:12" ht="27" customHeight="1">
      <c r="A16" s="160" t="s">
        <v>506</v>
      </c>
      <c r="B16" s="160" t="s">
        <v>507</v>
      </c>
      <c r="C16" s="161">
        <f t="shared" si="1"/>
        <v>7.3999999999999995</v>
      </c>
      <c r="D16" s="163"/>
      <c r="E16" s="173">
        <v>7.3999999999999995</v>
      </c>
      <c r="F16" s="178"/>
      <c r="G16" s="166"/>
      <c r="H16" s="166"/>
      <c r="I16" s="166"/>
      <c r="J16" s="165"/>
      <c r="K16" s="165"/>
      <c r="L16" s="166"/>
    </row>
    <row r="17" spans="1:12" ht="27" customHeight="1">
      <c r="A17" s="160" t="s">
        <v>508</v>
      </c>
      <c r="B17" s="160" t="s">
        <v>509</v>
      </c>
      <c r="C17" s="161">
        <f t="shared" si="1"/>
        <v>12.050000000000002</v>
      </c>
      <c r="D17" s="164"/>
      <c r="E17" s="173">
        <v>12.050000000000002</v>
      </c>
      <c r="F17" s="178"/>
      <c r="G17" s="166"/>
      <c r="H17" s="166"/>
      <c r="I17" s="166"/>
      <c r="J17" s="165"/>
      <c r="K17" s="165"/>
      <c r="L17" s="165"/>
    </row>
    <row r="18" spans="1:12" ht="27" customHeight="1">
      <c r="A18" s="135">
        <v>20811</v>
      </c>
      <c r="B18" s="136" t="s">
        <v>510</v>
      </c>
      <c r="C18" s="161">
        <f t="shared" si="1"/>
        <v>1186.6100000000001</v>
      </c>
      <c r="D18" s="164">
        <f>SUM(D19:D22)</f>
        <v>0</v>
      </c>
      <c r="E18" s="164">
        <v>1186.6100000000001</v>
      </c>
      <c r="F18" s="178"/>
      <c r="G18" s="166"/>
      <c r="H18" s="166"/>
      <c r="I18" s="166"/>
      <c r="J18" s="165"/>
      <c r="K18" s="166"/>
      <c r="L18" s="166"/>
    </row>
    <row r="19" spans="1:12" ht="27" customHeight="1">
      <c r="A19" s="160" t="s">
        <v>511</v>
      </c>
      <c r="B19" s="160" t="s">
        <v>512</v>
      </c>
      <c r="C19" s="161">
        <f t="shared" si="1"/>
        <v>202.01000000000002</v>
      </c>
      <c r="D19" s="163"/>
      <c r="E19" s="173">
        <v>202.01000000000002</v>
      </c>
      <c r="F19" s="178"/>
      <c r="G19" s="166"/>
      <c r="H19" s="166"/>
      <c r="I19" s="165"/>
      <c r="J19" s="165"/>
      <c r="K19" s="166"/>
      <c r="L19" s="166"/>
    </row>
    <row r="20" spans="1:12" ht="27" customHeight="1">
      <c r="A20" s="160" t="s">
        <v>513</v>
      </c>
      <c r="B20" s="160" t="s">
        <v>514</v>
      </c>
      <c r="C20" s="161">
        <f t="shared" si="1"/>
        <v>487</v>
      </c>
      <c r="D20" s="163"/>
      <c r="E20" s="173">
        <v>487</v>
      </c>
      <c r="F20" s="178"/>
      <c r="G20" s="166"/>
      <c r="H20" s="166"/>
      <c r="I20" s="165"/>
      <c r="J20" s="166"/>
      <c r="K20" s="166"/>
      <c r="L20" s="166"/>
    </row>
    <row r="21" spans="1:12" ht="27" customHeight="1">
      <c r="A21" s="160" t="s">
        <v>515</v>
      </c>
      <c r="B21" s="160" t="s">
        <v>516</v>
      </c>
      <c r="C21" s="161">
        <f t="shared" si="1"/>
        <v>145</v>
      </c>
      <c r="D21" s="163"/>
      <c r="E21" s="173">
        <v>145</v>
      </c>
      <c r="F21" s="178"/>
      <c r="G21" s="166"/>
      <c r="H21" s="166"/>
      <c r="I21" s="165"/>
      <c r="J21" s="166"/>
      <c r="K21" s="165"/>
      <c r="L21" s="166"/>
    </row>
    <row r="22" spans="1:12" ht="27" customHeight="1">
      <c r="A22" s="160" t="s">
        <v>517</v>
      </c>
      <c r="B22" s="160" t="s">
        <v>518</v>
      </c>
      <c r="C22" s="161">
        <f t="shared" si="1"/>
        <v>352.6</v>
      </c>
      <c r="D22" s="162"/>
      <c r="E22" s="173">
        <v>352.6</v>
      </c>
      <c r="F22" s="178"/>
      <c r="G22" s="166"/>
      <c r="H22" s="166"/>
      <c r="I22" s="166"/>
      <c r="J22" s="166"/>
      <c r="K22" s="166"/>
      <c r="L22" s="166"/>
    </row>
    <row r="23" spans="1:12" ht="27" customHeight="1">
      <c r="A23" s="133">
        <v>210</v>
      </c>
      <c r="B23" s="134" t="s">
        <v>519</v>
      </c>
      <c r="C23" s="161">
        <f t="shared" si="1"/>
        <v>11.65</v>
      </c>
      <c r="D23" s="162">
        <f>D24</f>
        <v>0</v>
      </c>
      <c r="E23" s="162">
        <v>11.65</v>
      </c>
      <c r="F23" s="177"/>
      <c r="G23" s="166"/>
      <c r="H23" s="166"/>
      <c r="I23" s="166"/>
      <c r="J23" s="166"/>
      <c r="K23" s="166"/>
      <c r="L23" s="166"/>
    </row>
    <row r="24" spans="1:12" ht="27" customHeight="1">
      <c r="A24" s="135">
        <v>21011</v>
      </c>
      <c r="B24" s="136" t="s">
        <v>520</v>
      </c>
      <c r="C24" s="161">
        <f t="shared" si="1"/>
        <v>11.65</v>
      </c>
      <c r="D24" s="162">
        <f>SUM(D25:D27)</f>
        <v>0</v>
      </c>
      <c r="E24" s="162">
        <v>11.65</v>
      </c>
      <c r="F24" s="178"/>
      <c r="G24" s="166"/>
      <c r="H24" s="166"/>
      <c r="I24" s="166"/>
      <c r="J24" s="166"/>
      <c r="K24" s="166"/>
      <c r="L24" s="166"/>
    </row>
    <row r="25" spans="1:12" ht="27" customHeight="1">
      <c r="A25" s="160" t="s">
        <v>521</v>
      </c>
      <c r="B25" s="160" t="s">
        <v>522</v>
      </c>
      <c r="C25" s="161">
        <f t="shared" si="1"/>
        <v>10.649999999999999</v>
      </c>
      <c r="D25" s="162"/>
      <c r="E25" s="173">
        <v>10.649999999999999</v>
      </c>
      <c r="F25" s="178"/>
      <c r="G25" s="166"/>
      <c r="H25" s="166"/>
      <c r="I25" s="166"/>
      <c r="J25" s="166"/>
      <c r="K25" s="166"/>
      <c r="L25" s="166"/>
    </row>
    <row r="26" spans="1:12" ht="27" customHeight="1">
      <c r="A26" s="160" t="s">
        <v>523</v>
      </c>
      <c r="B26" s="160" t="s">
        <v>524</v>
      </c>
      <c r="C26" s="161">
        <f t="shared" si="1"/>
        <v>0</v>
      </c>
      <c r="D26" s="162"/>
      <c r="E26" s="173">
        <v>0</v>
      </c>
      <c r="F26" s="178"/>
      <c r="G26" s="166"/>
      <c r="H26" s="166"/>
      <c r="I26" s="166"/>
      <c r="J26" s="166"/>
      <c r="K26" s="165"/>
      <c r="L26" s="166"/>
    </row>
    <row r="27" spans="1:12" ht="27" customHeight="1">
      <c r="A27" s="160" t="s">
        <v>525</v>
      </c>
      <c r="B27" s="160" t="s">
        <v>526</v>
      </c>
      <c r="C27" s="161">
        <f t="shared" si="1"/>
        <v>0.99999999999999978</v>
      </c>
      <c r="D27" s="164"/>
      <c r="E27" s="173">
        <v>0.99999999999999978</v>
      </c>
      <c r="F27" s="178"/>
      <c r="G27" s="166"/>
      <c r="H27" s="166"/>
      <c r="I27" s="166"/>
      <c r="J27" s="166"/>
      <c r="K27" s="166"/>
      <c r="L27" s="166"/>
    </row>
    <row r="28" spans="1:12" ht="27" customHeight="1">
      <c r="A28" s="133">
        <v>221</v>
      </c>
      <c r="B28" s="134" t="s">
        <v>527</v>
      </c>
      <c r="C28" s="161">
        <f t="shared" si="1"/>
        <v>11.09</v>
      </c>
      <c r="D28" s="164">
        <f>D29</f>
        <v>0</v>
      </c>
      <c r="E28" s="164">
        <v>11.09</v>
      </c>
      <c r="F28" s="178"/>
      <c r="G28" s="166"/>
      <c r="H28" s="166"/>
      <c r="I28" s="166"/>
      <c r="J28" s="166"/>
      <c r="K28" s="166"/>
      <c r="L28" s="166"/>
    </row>
    <row r="29" spans="1:12" ht="27" customHeight="1">
      <c r="A29" s="135">
        <v>22102</v>
      </c>
      <c r="B29" s="136" t="s">
        <v>528</v>
      </c>
      <c r="C29" s="161">
        <f t="shared" si="1"/>
        <v>11.09</v>
      </c>
      <c r="D29" s="164">
        <f>D30</f>
        <v>0</v>
      </c>
      <c r="E29" s="164">
        <v>11.09</v>
      </c>
      <c r="F29" s="178"/>
      <c r="G29" s="166"/>
      <c r="H29" s="166"/>
      <c r="I29" s="166"/>
      <c r="J29" s="166"/>
      <c r="K29" s="166"/>
      <c r="L29" s="166"/>
    </row>
    <row r="30" spans="1:12" ht="27" customHeight="1">
      <c r="A30" s="160" t="s">
        <v>529</v>
      </c>
      <c r="B30" s="160" t="s">
        <v>530</v>
      </c>
      <c r="C30" s="161">
        <f t="shared" si="1"/>
        <v>11.09</v>
      </c>
      <c r="D30" s="162"/>
      <c r="E30" s="173">
        <v>11.09</v>
      </c>
      <c r="F30" s="178"/>
      <c r="G30" s="166"/>
      <c r="H30" s="166"/>
      <c r="I30" s="166"/>
      <c r="J30" s="166"/>
      <c r="K30" s="166"/>
      <c r="L30" s="166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29"/>
  <sheetViews>
    <sheetView showGridLines="0" showZeros="0" workbookViewId="0">
      <selection activeCell="D6" sqref="D6"/>
    </sheetView>
  </sheetViews>
  <sheetFormatPr defaultColWidth="6.875" defaultRowHeight="12.75" customHeight="1"/>
  <cols>
    <col min="1" max="1" width="11.625" style="36" bestFit="1" customWidth="1"/>
    <col min="2" max="2" width="44.375" style="36" bestFit="1" customWidth="1"/>
    <col min="3" max="3" width="10.5" style="140" bestFit="1" customWidth="1"/>
    <col min="4" max="4" width="10.25" style="140" bestFit="1" customWidth="1"/>
    <col min="5" max="5" width="10.5" style="140" bestFit="1" customWidth="1"/>
    <col min="6" max="6" width="15" style="36" bestFit="1" customWidth="1"/>
    <col min="7" max="7" width="19.5" style="36" customWidth="1"/>
    <col min="8" max="8" width="21" style="36" customWidth="1"/>
    <col min="9" max="252" width="6.875" style="36"/>
    <col min="253" max="253" width="17.125" style="36" customWidth="1"/>
    <col min="254" max="254" width="34.875" style="36" customWidth="1"/>
    <col min="255" max="260" width="18" style="36" customWidth="1"/>
    <col min="261" max="508" width="6.875" style="36"/>
    <col min="509" max="509" width="17.125" style="36" customWidth="1"/>
    <col min="510" max="510" width="34.875" style="36" customWidth="1"/>
    <col min="511" max="516" width="18" style="36" customWidth="1"/>
    <col min="517" max="764" width="6.875" style="36"/>
    <col min="765" max="765" width="17.125" style="36" customWidth="1"/>
    <col min="766" max="766" width="34.875" style="36" customWidth="1"/>
    <col min="767" max="772" width="18" style="36" customWidth="1"/>
    <col min="773" max="1020" width="6.875" style="36"/>
    <col min="1021" max="1021" width="17.125" style="36" customWidth="1"/>
    <col min="1022" max="1022" width="34.875" style="36" customWidth="1"/>
    <col min="1023" max="1028" width="18" style="36" customWidth="1"/>
    <col min="1029" max="1276" width="6.875" style="36"/>
    <col min="1277" max="1277" width="17.125" style="36" customWidth="1"/>
    <col min="1278" max="1278" width="34.875" style="36" customWidth="1"/>
    <col min="1279" max="1284" width="18" style="36" customWidth="1"/>
    <col min="1285" max="1532" width="6.875" style="36"/>
    <col min="1533" max="1533" width="17.125" style="36" customWidth="1"/>
    <col min="1534" max="1534" width="34.875" style="36" customWidth="1"/>
    <col min="1535" max="1540" width="18" style="36" customWidth="1"/>
    <col min="1541" max="1788" width="6.875" style="36"/>
    <col min="1789" max="1789" width="17.125" style="36" customWidth="1"/>
    <col min="1790" max="1790" width="34.875" style="36" customWidth="1"/>
    <col min="1791" max="1796" width="18" style="36" customWidth="1"/>
    <col min="1797" max="2044" width="6.875" style="36"/>
    <col min="2045" max="2045" width="17.125" style="36" customWidth="1"/>
    <col min="2046" max="2046" width="34.875" style="36" customWidth="1"/>
    <col min="2047" max="2052" width="18" style="36" customWidth="1"/>
    <col min="2053" max="2300" width="6.875" style="36"/>
    <col min="2301" max="2301" width="17.125" style="36" customWidth="1"/>
    <col min="2302" max="2302" width="34.875" style="36" customWidth="1"/>
    <col min="2303" max="2308" width="18" style="36" customWidth="1"/>
    <col min="2309" max="2556" width="6.875" style="36"/>
    <col min="2557" max="2557" width="17.125" style="36" customWidth="1"/>
    <col min="2558" max="2558" width="34.875" style="36" customWidth="1"/>
    <col min="2559" max="2564" width="18" style="36" customWidth="1"/>
    <col min="2565" max="2812" width="6.875" style="36"/>
    <col min="2813" max="2813" width="17.125" style="36" customWidth="1"/>
    <col min="2814" max="2814" width="34.875" style="36" customWidth="1"/>
    <col min="2815" max="2820" width="18" style="36" customWidth="1"/>
    <col min="2821" max="3068" width="6.875" style="36"/>
    <col min="3069" max="3069" width="17.125" style="36" customWidth="1"/>
    <col min="3070" max="3070" width="34.875" style="36" customWidth="1"/>
    <col min="3071" max="3076" width="18" style="36" customWidth="1"/>
    <col min="3077" max="3324" width="6.875" style="36"/>
    <col min="3325" max="3325" width="17.125" style="36" customWidth="1"/>
    <col min="3326" max="3326" width="34.875" style="36" customWidth="1"/>
    <col min="3327" max="3332" width="18" style="36" customWidth="1"/>
    <col min="3333" max="3580" width="6.875" style="36"/>
    <col min="3581" max="3581" width="17.125" style="36" customWidth="1"/>
    <col min="3582" max="3582" width="34.875" style="36" customWidth="1"/>
    <col min="3583" max="3588" width="18" style="36" customWidth="1"/>
    <col min="3589" max="3836" width="6.875" style="36"/>
    <col min="3837" max="3837" width="17.125" style="36" customWidth="1"/>
    <col min="3838" max="3838" width="34.875" style="36" customWidth="1"/>
    <col min="3839" max="3844" width="18" style="36" customWidth="1"/>
    <col min="3845" max="4092" width="6.875" style="36"/>
    <col min="4093" max="4093" width="17.125" style="36" customWidth="1"/>
    <col min="4094" max="4094" width="34.875" style="36" customWidth="1"/>
    <col min="4095" max="4100" width="18" style="36" customWidth="1"/>
    <col min="4101" max="4348" width="6.875" style="36"/>
    <col min="4349" max="4349" width="17.125" style="36" customWidth="1"/>
    <col min="4350" max="4350" width="34.875" style="36" customWidth="1"/>
    <col min="4351" max="4356" width="18" style="36" customWidth="1"/>
    <col min="4357" max="4604" width="6.875" style="36"/>
    <col min="4605" max="4605" width="17.125" style="36" customWidth="1"/>
    <col min="4606" max="4606" width="34.875" style="36" customWidth="1"/>
    <col min="4607" max="4612" width="18" style="36" customWidth="1"/>
    <col min="4613" max="4860" width="6.875" style="36"/>
    <col min="4861" max="4861" width="17.125" style="36" customWidth="1"/>
    <col min="4862" max="4862" width="34.875" style="36" customWidth="1"/>
    <col min="4863" max="4868" width="18" style="36" customWidth="1"/>
    <col min="4869" max="5116" width="6.875" style="36"/>
    <col min="5117" max="5117" width="17.125" style="36" customWidth="1"/>
    <col min="5118" max="5118" width="34.875" style="36" customWidth="1"/>
    <col min="5119" max="5124" width="18" style="36" customWidth="1"/>
    <col min="5125" max="5372" width="6.875" style="36"/>
    <col min="5373" max="5373" width="17.125" style="36" customWidth="1"/>
    <col min="5374" max="5374" width="34.875" style="36" customWidth="1"/>
    <col min="5375" max="5380" width="18" style="36" customWidth="1"/>
    <col min="5381" max="5628" width="6.875" style="36"/>
    <col min="5629" max="5629" width="17.125" style="36" customWidth="1"/>
    <col min="5630" max="5630" width="34.875" style="36" customWidth="1"/>
    <col min="5631" max="5636" width="18" style="36" customWidth="1"/>
    <col min="5637" max="5884" width="6.875" style="36"/>
    <col min="5885" max="5885" width="17.125" style="36" customWidth="1"/>
    <col min="5886" max="5886" width="34.875" style="36" customWidth="1"/>
    <col min="5887" max="5892" width="18" style="36" customWidth="1"/>
    <col min="5893" max="6140" width="6.875" style="36"/>
    <col min="6141" max="6141" width="17.125" style="36" customWidth="1"/>
    <col min="6142" max="6142" width="34.875" style="36" customWidth="1"/>
    <col min="6143" max="6148" width="18" style="36" customWidth="1"/>
    <col min="6149" max="6396" width="6.875" style="36"/>
    <col min="6397" max="6397" width="17.125" style="36" customWidth="1"/>
    <col min="6398" max="6398" width="34.875" style="36" customWidth="1"/>
    <col min="6399" max="6404" width="18" style="36" customWidth="1"/>
    <col min="6405" max="6652" width="6.875" style="36"/>
    <col min="6653" max="6653" width="17.125" style="36" customWidth="1"/>
    <col min="6654" max="6654" width="34.875" style="36" customWidth="1"/>
    <col min="6655" max="6660" width="18" style="36" customWidth="1"/>
    <col min="6661" max="6908" width="6.875" style="36"/>
    <col min="6909" max="6909" width="17.125" style="36" customWidth="1"/>
    <col min="6910" max="6910" width="34.875" style="36" customWidth="1"/>
    <col min="6911" max="6916" width="18" style="36" customWidth="1"/>
    <col min="6917" max="7164" width="6.875" style="36"/>
    <col min="7165" max="7165" width="17.125" style="36" customWidth="1"/>
    <col min="7166" max="7166" width="34.875" style="36" customWidth="1"/>
    <col min="7167" max="7172" width="18" style="36" customWidth="1"/>
    <col min="7173" max="7420" width="6.875" style="36"/>
    <col min="7421" max="7421" width="17.125" style="36" customWidth="1"/>
    <col min="7422" max="7422" width="34.875" style="36" customWidth="1"/>
    <col min="7423" max="7428" width="18" style="36" customWidth="1"/>
    <col min="7429" max="7676" width="6.875" style="36"/>
    <col min="7677" max="7677" width="17.125" style="36" customWidth="1"/>
    <col min="7678" max="7678" width="34.875" style="36" customWidth="1"/>
    <col min="7679" max="7684" width="18" style="36" customWidth="1"/>
    <col min="7685" max="7932" width="6.875" style="36"/>
    <col min="7933" max="7933" width="17.125" style="36" customWidth="1"/>
    <col min="7934" max="7934" width="34.875" style="36" customWidth="1"/>
    <col min="7935" max="7940" width="18" style="36" customWidth="1"/>
    <col min="7941" max="8188" width="6.875" style="36"/>
    <col min="8189" max="8189" width="17.125" style="36" customWidth="1"/>
    <col min="8190" max="8190" width="34.875" style="36" customWidth="1"/>
    <col min="8191" max="8196" width="18" style="36" customWidth="1"/>
    <col min="8197" max="8444" width="6.875" style="36"/>
    <col min="8445" max="8445" width="17.125" style="36" customWidth="1"/>
    <col min="8446" max="8446" width="34.875" style="36" customWidth="1"/>
    <col min="8447" max="8452" width="18" style="36" customWidth="1"/>
    <col min="8453" max="8700" width="6.875" style="36"/>
    <col min="8701" max="8701" width="17.125" style="36" customWidth="1"/>
    <col min="8702" max="8702" width="34.875" style="36" customWidth="1"/>
    <col min="8703" max="8708" width="18" style="36" customWidth="1"/>
    <col min="8709" max="8956" width="6.875" style="36"/>
    <col min="8957" max="8957" width="17.125" style="36" customWidth="1"/>
    <col min="8958" max="8958" width="34.875" style="36" customWidth="1"/>
    <col min="8959" max="8964" width="18" style="36" customWidth="1"/>
    <col min="8965" max="9212" width="6.875" style="36"/>
    <col min="9213" max="9213" width="17.125" style="36" customWidth="1"/>
    <col min="9214" max="9214" width="34.875" style="36" customWidth="1"/>
    <col min="9215" max="9220" width="18" style="36" customWidth="1"/>
    <col min="9221" max="9468" width="6.875" style="36"/>
    <col min="9469" max="9469" width="17.125" style="36" customWidth="1"/>
    <col min="9470" max="9470" width="34.875" style="36" customWidth="1"/>
    <col min="9471" max="9476" width="18" style="36" customWidth="1"/>
    <col min="9477" max="9724" width="6.875" style="36"/>
    <col min="9725" max="9725" width="17.125" style="36" customWidth="1"/>
    <col min="9726" max="9726" width="34.875" style="36" customWidth="1"/>
    <col min="9727" max="9732" width="18" style="36" customWidth="1"/>
    <col min="9733" max="9980" width="6.875" style="36"/>
    <col min="9981" max="9981" width="17.125" style="36" customWidth="1"/>
    <col min="9982" max="9982" width="34.875" style="36" customWidth="1"/>
    <col min="9983" max="9988" width="18" style="36" customWidth="1"/>
    <col min="9989" max="10236" width="6.875" style="36"/>
    <col min="10237" max="10237" width="17.125" style="36" customWidth="1"/>
    <col min="10238" max="10238" width="34.875" style="36" customWidth="1"/>
    <col min="10239" max="10244" width="18" style="36" customWidth="1"/>
    <col min="10245" max="10492" width="6.875" style="36"/>
    <col min="10493" max="10493" width="17.125" style="36" customWidth="1"/>
    <col min="10494" max="10494" width="34.875" style="36" customWidth="1"/>
    <col min="10495" max="10500" width="18" style="36" customWidth="1"/>
    <col min="10501" max="10748" width="6.875" style="36"/>
    <col min="10749" max="10749" width="17.125" style="36" customWidth="1"/>
    <col min="10750" max="10750" width="34.875" style="36" customWidth="1"/>
    <col min="10751" max="10756" width="18" style="36" customWidth="1"/>
    <col min="10757" max="11004" width="6.875" style="36"/>
    <col min="11005" max="11005" width="17.125" style="36" customWidth="1"/>
    <col min="11006" max="11006" width="34.875" style="36" customWidth="1"/>
    <col min="11007" max="11012" width="18" style="36" customWidth="1"/>
    <col min="11013" max="11260" width="6.875" style="36"/>
    <col min="11261" max="11261" width="17.125" style="36" customWidth="1"/>
    <col min="11262" max="11262" width="34.875" style="36" customWidth="1"/>
    <col min="11263" max="11268" width="18" style="36" customWidth="1"/>
    <col min="11269" max="11516" width="6.875" style="36"/>
    <col min="11517" max="11517" width="17.125" style="36" customWidth="1"/>
    <col min="11518" max="11518" width="34.875" style="36" customWidth="1"/>
    <col min="11519" max="11524" width="18" style="36" customWidth="1"/>
    <col min="11525" max="11772" width="6.875" style="36"/>
    <col min="11773" max="11773" width="17.125" style="36" customWidth="1"/>
    <col min="11774" max="11774" width="34.875" style="36" customWidth="1"/>
    <col min="11775" max="11780" width="18" style="36" customWidth="1"/>
    <col min="11781" max="12028" width="6.875" style="36"/>
    <col min="12029" max="12029" width="17.125" style="36" customWidth="1"/>
    <col min="12030" max="12030" width="34.875" style="36" customWidth="1"/>
    <col min="12031" max="12036" width="18" style="36" customWidth="1"/>
    <col min="12037" max="12284" width="6.875" style="36"/>
    <col min="12285" max="12285" width="17.125" style="36" customWidth="1"/>
    <col min="12286" max="12286" width="34.875" style="36" customWidth="1"/>
    <col min="12287" max="12292" width="18" style="36" customWidth="1"/>
    <col min="12293" max="12540" width="6.875" style="36"/>
    <col min="12541" max="12541" width="17.125" style="36" customWidth="1"/>
    <col min="12542" max="12542" width="34.875" style="36" customWidth="1"/>
    <col min="12543" max="12548" width="18" style="36" customWidth="1"/>
    <col min="12549" max="12796" width="6.875" style="36"/>
    <col min="12797" max="12797" width="17.125" style="36" customWidth="1"/>
    <col min="12798" max="12798" width="34.875" style="36" customWidth="1"/>
    <col min="12799" max="12804" width="18" style="36" customWidth="1"/>
    <col min="12805" max="13052" width="6.875" style="36"/>
    <col min="13053" max="13053" width="17.125" style="36" customWidth="1"/>
    <col min="13054" max="13054" width="34.875" style="36" customWidth="1"/>
    <col min="13055" max="13060" width="18" style="36" customWidth="1"/>
    <col min="13061" max="13308" width="6.875" style="36"/>
    <col min="13309" max="13309" width="17.125" style="36" customWidth="1"/>
    <col min="13310" max="13310" width="34.875" style="36" customWidth="1"/>
    <col min="13311" max="13316" width="18" style="36" customWidth="1"/>
    <col min="13317" max="13564" width="6.875" style="36"/>
    <col min="13565" max="13565" width="17.125" style="36" customWidth="1"/>
    <col min="13566" max="13566" width="34.875" style="36" customWidth="1"/>
    <col min="13567" max="13572" width="18" style="36" customWidth="1"/>
    <col min="13573" max="13820" width="6.875" style="36"/>
    <col min="13821" max="13821" width="17.125" style="36" customWidth="1"/>
    <col min="13822" max="13822" width="34.875" style="36" customWidth="1"/>
    <col min="13823" max="13828" width="18" style="36" customWidth="1"/>
    <col min="13829" max="14076" width="6.875" style="36"/>
    <col min="14077" max="14077" width="17.125" style="36" customWidth="1"/>
    <col min="14078" max="14078" width="34.875" style="36" customWidth="1"/>
    <col min="14079" max="14084" width="18" style="36" customWidth="1"/>
    <col min="14085" max="14332" width="6.875" style="36"/>
    <col min="14333" max="14333" width="17.125" style="36" customWidth="1"/>
    <col min="14334" max="14334" width="34.875" style="36" customWidth="1"/>
    <col min="14335" max="14340" width="18" style="36" customWidth="1"/>
    <col min="14341" max="14588" width="6.875" style="36"/>
    <col min="14589" max="14589" width="17.125" style="36" customWidth="1"/>
    <col min="14590" max="14590" width="34.875" style="36" customWidth="1"/>
    <col min="14591" max="14596" width="18" style="36" customWidth="1"/>
    <col min="14597" max="14844" width="6.875" style="36"/>
    <col min="14845" max="14845" width="17.125" style="36" customWidth="1"/>
    <col min="14846" max="14846" width="34.875" style="36" customWidth="1"/>
    <col min="14847" max="14852" width="18" style="36" customWidth="1"/>
    <col min="14853" max="15100" width="6.875" style="36"/>
    <col min="15101" max="15101" width="17.125" style="36" customWidth="1"/>
    <col min="15102" max="15102" width="34.875" style="36" customWidth="1"/>
    <col min="15103" max="15108" width="18" style="36" customWidth="1"/>
    <col min="15109" max="15356" width="6.875" style="36"/>
    <col min="15357" max="15357" width="17.125" style="36" customWidth="1"/>
    <col min="15358" max="15358" width="34.875" style="36" customWidth="1"/>
    <col min="15359" max="15364" width="18" style="36" customWidth="1"/>
    <col min="15365" max="15612" width="6.875" style="36"/>
    <col min="15613" max="15613" width="17.125" style="36" customWidth="1"/>
    <col min="15614" max="15614" width="34.875" style="36" customWidth="1"/>
    <col min="15615" max="15620" width="18" style="36" customWidth="1"/>
    <col min="15621" max="15868" width="6.875" style="36"/>
    <col min="15869" max="15869" width="17.125" style="36" customWidth="1"/>
    <col min="15870" max="15870" width="34.875" style="36" customWidth="1"/>
    <col min="15871" max="15876" width="18" style="36" customWidth="1"/>
    <col min="15877" max="16124" width="6.875" style="36"/>
    <col min="16125" max="16125" width="17.125" style="36" customWidth="1"/>
    <col min="16126" max="16126" width="34.875" style="36" customWidth="1"/>
    <col min="16127" max="16132" width="18" style="36" customWidth="1"/>
    <col min="16133" max="16384" width="6.875" style="36"/>
  </cols>
  <sheetData>
    <row r="1" spans="1:8" ht="20.100000000000001" customHeight="1">
      <c r="A1" s="35" t="s">
        <v>442</v>
      </c>
      <c r="B1" s="45"/>
    </row>
    <row r="2" spans="1:8" ht="44.25" customHeight="1">
      <c r="A2" s="236" t="s">
        <v>532</v>
      </c>
      <c r="B2" s="236"/>
      <c r="C2" s="236"/>
      <c r="D2" s="236"/>
      <c r="E2" s="236"/>
      <c r="F2" s="236"/>
      <c r="G2" s="236"/>
      <c r="H2" s="236"/>
    </row>
    <row r="3" spans="1:8" ht="20.100000000000001" customHeight="1">
      <c r="A3" s="103"/>
      <c r="B3" s="104"/>
      <c r="F3" s="102"/>
      <c r="G3" s="102"/>
      <c r="H3" s="95"/>
    </row>
    <row r="4" spans="1:8" ht="25.5" customHeight="1">
      <c r="A4" s="41"/>
      <c r="B4" s="40"/>
      <c r="C4" s="142"/>
      <c r="D4" s="142"/>
      <c r="E4" s="142"/>
      <c r="F4" s="41"/>
      <c r="G4" s="41"/>
      <c r="H4" s="60" t="s">
        <v>311</v>
      </c>
    </row>
    <row r="5" spans="1:8" ht="29.25" customHeight="1">
      <c r="A5" s="105" t="s">
        <v>330</v>
      </c>
      <c r="B5" s="105" t="s">
        <v>331</v>
      </c>
      <c r="C5" s="125" t="s">
        <v>316</v>
      </c>
      <c r="D5" s="124" t="s">
        <v>333</v>
      </c>
      <c r="E5" s="125" t="s">
        <v>334</v>
      </c>
      <c r="F5" s="105" t="s">
        <v>416</v>
      </c>
      <c r="G5" s="105" t="s">
        <v>417</v>
      </c>
      <c r="H5" s="105" t="s">
        <v>418</v>
      </c>
    </row>
    <row r="6" spans="1:8" ht="27" customHeight="1">
      <c r="A6" s="44"/>
      <c r="B6" s="106"/>
      <c r="C6" s="161">
        <f>D6+E6</f>
        <v>1244.94</v>
      </c>
      <c r="D6" s="144">
        <v>244.84</v>
      </c>
      <c r="E6" s="144">
        <f>E7+E10+E22</f>
        <v>1000.1</v>
      </c>
      <c r="F6" s="87"/>
      <c r="G6" s="87"/>
      <c r="H6" s="87"/>
    </row>
    <row r="7" spans="1:8" ht="24" customHeight="1">
      <c r="A7" s="133">
        <v>201</v>
      </c>
      <c r="B7" s="134" t="s">
        <v>500</v>
      </c>
      <c r="C7" s="161">
        <f>D7+E7</f>
        <v>0</v>
      </c>
      <c r="D7" s="161">
        <v>0</v>
      </c>
      <c r="E7" s="161">
        <f>E8</f>
        <v>0</v>
      </c>
      <c r="F7" s="165"/>
      <c r="G7" s="165"/>
      <c r="H7" s="165"/>
    </row>
    <row r="8" spans="1:8" ht="24" customHeight="1">
      <c r="A8" s="135">
        <v>20129</v>
      </c>
      <c r="B8" s="136" t="s">
        <v>501</v>
      </c>
      <c r="C8" s="161">
        <f>D8+E8</f>
        <v>0</v>
      </c>
      <c r="D8" s="161">
        <v>0</v>
      </c>
      <c r="E8" s="161">
        <f>E9</f>
        <v>0</v>
      </c>
      <c r="F8" s="165"/>
      <c r="G8" s="165"/>
      <c r="H8" s="165"/>
    </row>
    <row r="9" spans="1:8" ht="24" customHeight="1">
      <c r="A9" s="167" t="s">
        <v>533</v>
      </c>
      <c r="B9" s="160" t="s">
        <v>534</v>
      </c>
      <c r="C9" s="161">
        <f>D9+E9</f>
        <v>0</v>
      </c>
      <c r="D9" s="173">
        <v>0</v>
      </c>
      <c r="E9" s="173"/>
      <c r="F9" s="165"/>
      <c r="G9" s="165"/>
      <c r="H9" s="165"/>
    </row>
    <row r="10" spans="1:8" ht="24" customHeight="1">
      <c r="A10" s="133">
        <v>208</v>
      </c>
      <c r="B10" s="134" t="s">
        <v>502</v>
      </c>
      <c r="C10" s="161">
        <f>D10+E10</f>
        <v>1222.2</v>
      </c>
      <c r="D10" s="161">
        <v>222.1</v>
      </c>
      <c r="E10" s="161">
        <f>E11+E13+E17</f>
        <v>1000.1</v>
      </c>
      <c r="F10" s="165"/>
      <c r="G10" s="165"/>
      <c r="H10" s="165"/>
    </row>
    <row r="11" spans="1:8" ht="27" customHeight="1">
      <c r="A11" s="135">
        <v>20801</v>
      </c>
      <c r="B11" s="136" t="s">
        <v>572</v>
      </c>
      <c r="C11" s="161">
        <f>D11+E11</f>
        <v>1.35</v>
      </c>
      <c r="D11" s="161">
        <v>1.35</v>
      </c>
      <c r="E11" s="161">
        <f>E12</f>
        <v>0</v>
      </c>
      <c r="F11" s="177"/>
      <c r="G11" s="165"/>
      <c r="H11" s="165"/>
    </row>
    <row r="12" spans="1:8" ht="27" customHeight="1">
      <c r="A12" s="137">
        <v>2080101</v>
      </c>
      <c r="B12" s="134" t="s">
        <v>571</v>
      </c>
      <c r="C12" s="161">
        <f>D12+E12</f>
        <v>1.35</v>
      </c>
      <c r="D12" s="173">
        <v>1.35</v>
      </c>
      <c r="E12" s="173"/>
      <c r="F12" s="177"/>
      <c r="G12" s="165"/>
      <c r="H12" s="165"/>
    </row>
    <row r="13" spans="1:8" ht="24" customHeight="1">
      <c r="A13" s="135">
        <v>20805</v>
      </c>
      <c r="B13" s="136" t="s">
        <v>503</v>
      </c>
      <c r="C13" s="161">
        <f>D13+E13</f>
        <v>34.239999999999995</v>
      </c>
      <c r="D13" s="161">
        <v>34.239999999999995</v>
      </c>
      <c r="E13" s="161">
        <f>SUM(E14:E16)</f>
        <v>0</v>
      </c>
      <c r="F13" s="165"/>
      <c r="G13" s="165"/>
      <c r="H13" s="165"/>
    </row>
    <row r="14" spans="1:8" ht="24" customHeight="1">
      <c r="A14" s="168" t="s">
        <v>455</v>
      </c>
      <c r="B14" s="168" t="s">
        <v>535</v>
      </c>
      <c r="C14" s="161">
        <f>D14+E14</f>
        <v>14.79</v>
      </c>
      <c r="D14" s="173">
        <v>14.79</v>
      </c>
      <c r="E14" s="163"/>
      <c r="F14" s="165"/>
      <c r="G14" s="165"/>
      <c r="H14" s="166"/>
    </row>
    <row r="15" spans="1:8" ht="24" customHeight="1">
      <c r="A15" s="168" t="s">
        <v>457</v>
      </c>
      <c r="B15" s="168" t="s">
        <v>536</v>
      </c>
      <c r="C15" s="161">
        <f>D15+E15</f>
        <v>7.3999999999999995</v>
      </c>
      <c r="D15" s="173">
        <v>7.3999999999999995</v>
      </c>
      <c r="E15" s="163"/>
      <c r="F15" s="165"/>
      <c r="G15" s="165"/>
      <c r="H15" s="166"/>
    </row>
    <row r="16" spans="1:8" ht="24" customHeight="1">
      <c r="A16" s="168" t="s">
        <v>459</v>
      </c>
      <c r="B16" s="168" t="s">
        <v>537</v>
      </c>
      <c r="C16" s="161">
        <f>D16+E16</f>
        <v>12.050000000000002</v>
      </c>
      <c r="D16" s="173">
        <v>12.050000000000002</v>
      </c>
      <c r="E16" s="163"/>
      <c r="F16" s="165"/>
      <c r="G16" s="165"/>
      <c r="H16" s="165"/>
    </row>
    <row r="17" spans="1:8" ht="24" customHeight="1">
      <c r="A17" s="135">
        <v>20811</v>
      </c>
      <c r="B17" s="136" t="s">
        <v>510</v>
      </c>
      <c r="C17" s="161">
        <f>D17+E17</f>
        <v>1186.6100000000001</v>
      </c>
      <c r="D17" s="163">
        <v>186.51000000000002</v>
      </c>
      <c r="E17" s="163">
        <f>SUM(E18:E21)</f>
        <v>1000.1</v>
      </c>
      <c r="F17" s="165"/>
      <c r="G17" s="165"/>
      <c r="H17" s="166"/>
    </row>
    <row r="18" spans="1:8" ht="24" customHeight="1">
      <c r="A18" s="168" t="s">
        <v>462</v>
      </c>
      <c r="B18" s="168" t="s">
        <v>538</v>
      </c>
      <c r="C18" s="161">
        <f>D18+E18</f>
        <v>202.01000000000002</v>
      </c>
      <c r="D18" s="173">
        <v>186.51000000000002</v>
      </c>
      <c r="E18" s="173">
        <v>15.5</v>
      </c>
      <c r="F18" s="165"/>
      <c r="G18" s="166"/>
      <c r="H18" s="166"/>
    </row>
    <row r="19" spans="1:8" ht="24" customHeight="1">
      <c r="A19" s="169" t="s">
        <v>464</v>
      </c>
      <c r="B19" s="168" t="s">
        <v>539</v>
      </c>
      <c r="C19" s="161">
        <f>D19+E19</f>
        <v>487</v>
      </c>
      <c r="D19" s="173">
        <v>0</v>
      </c>
      <c r="E19" s="173">
        <v>487</v>
      </c>
      <c r="F19" s="166"/>
      <c r="G19" s="166"/>
      <c r="H19" s="165"/>
    </row>
    <row r="20" spans="1:8" ht="24" customHeight="1">
      <c r="A20" s="168" t="s">
        <v>466</v>
      </c>
      <c r="B20" s="168" t="s">
        <v>540</v>
      </c>
      <c r="C20" s="161">
        <f>D20+E20</f>
        <v>145</v>
      </c>
      <c r="D20" s="173">
        <v>0</v>
      </c>
      <c r="E20" s="173">
        <v>145</v>
      </c>
      <c r="F20" s="166"/>
      <c r="G20" s="166"/>
      <c r="H20" s="166"/>
    </row>
    <row r="21" spans="1:8" ht="24" customHeight="1">
      <c r="A21" s="168" t="s">
        <v>468</v>
      </c>
      <c r="B21" s="168" t="s">
        <v>541</v>
      </c>
      <c r="C21" s="161">
        <f>D21+E21</f>
        <v>352.6</v>
      </c>
      <c r="D21" s="173">
        <v>0</v>
      </c>
      <c r="E21" s="173">
        <v>352.6</v>
      </c>
      <c r="F21" s="165"/>
      <c r="G21" s="166"/>
      <c r="H21" s="166"/>
    </row>
    <row r="22" spans="1:8" ht="24" customHeight="1">
      <c r="A22" s="133">
        <v>210</v>
      </c>
      <c r="B22" s="134" t="s">
        <v>519</v>
      </c>
      <c r="C22" s="161">
        <f>D22+E22</f>
        <v>11.65</v>
      </c>
      <c r="D22" s="162">
        <v>11.65</v>
      </c>
      <c r="E22" s="162">
        <f>E23</f>
        <v>0</v>
      </c>
      <c r="F22" s="166"/>
      <c r="G22" s="166"/>
      <c r="H22" s="166"/>
    </row>
    <row r="23" spans="1:8" ht="24" customHeight="1">
      <c r="A23" s="135">
        <v>21011</v>
      </c>
      <c r="B23" s="136" t="s">
        <v>520</v>
      </c>
      <c r="C23" s="161">
        <f>D23+E23</f>
        <v>11.65</v>
      </c>
      <c r="D23" s="162">
        <v>11.65</v>
      </c>
      <c r="E23" s="162">
        <f>SUM(E24:E26)</f>
        <v>0</v>
      </c>
      <c r="F23" s="166"/>
      <c r="G23" s="166"/>
      <c r="H23" s="166"/>
    </row>
    <row r="24" spans="1:8" ht="24" customHeight="1">
      <c r="A24" s="168" t="s">
        <v>471</v>
      </c>
      <c r="B24" s="168" t="s">
        <v>542</v>
      </c>
      <c r="C24" s="161">
        <f>D24+E24</f>
        <v>10.649999999999999</v>
      </c>
      <c r="D24" s="173">
        <v>10.649999999999999</v>
      </c>
      <c r="E24" s="163"/>
      <c r="F24" s="166"/>
      <c r="G24" s="165"/>
      <c r="H24" s="166"/>
    </row>
    <row r="25" spans="1:8" ht="24" customHeight="1">
      <c r="A25" s="168" t="s">
        <v>473</v>
      </c>
      <c r="B25" s="168" t="s">
        <v>543</v>
      </c>
      <c r="C25" s="161">
        <f>D25+E25</f>
        <v>0</v>
      </c>
      <c r="D25" s="173">
        <v>0</v>
      </c>
      <c r="E25" s="163"/>
      <c r="F25" s="166"/>
      <c r="G25" s="166"/>
      <c r="H25" s="166"/>
    </row>
    <row r="26" spans="1:8" ht="24" customHeight="1">
      <c r="A26" s="168" t="s">
        <v>475</v>
      </c>
      <c r="B26" s="168" t="s">
        <v>544</v>
      </c>
      <c r="C26" s="161">
        <f>D26+E26</f>
        <v>0.99999999999999978</v>
      </c>
      <c r="D26" s="173">
        <v>0.99999999999999978</v>
      </c>
      <c r="E26" s="162"/>
      <c r="F26" s="166"/>
      <c r="G26" s="166"/>
      <c r="H26" s="166"/>
    </row>
    <row r="27" spans="1:8" ht="24" customHeight="1">
      <c r="A27" s="133">
        <v>221</v>
      </c>
      <c r="B27" s="134" t="s">
        <v>527</v>
      </c>
      <c r="C27" s="161">
        <f>D27+E27</f>
        <v>11.09</v>
      </c>
      <c r="D27" s="162">
        <v>11.09</v>
      </c>
      <c r="E27" s="162">
        <f>E28</f>
        <v>0</v>
      </c>
      <c r="F27" s="166"/>
      <c r="G27" s="166"/>
      <c r="H27" s="166"/>
    </row>
    <row r="28" spans="1:8" ht="24" customHeight="1">
      <c r="A28" s="135">
        <v>22102</v>
      </c>
      <c r="B28" s="136" t="s">
        <v>528</v>
      </c>
      <c r="C28" s="161">
        <f>D28+E28</f>
        <v>11.09</v>
      </c>
      <c r="D28" s="162">
        <v>11.09</v>
      </c>
      <c r="E28" s="162">
        <f>E29</f>
        <v>0</v>
      </c>
      <c r="F28" s="166"/>
      <c r="G28" s="166"/>
      <c r="H28" s="166"/>
    </row>
    <row r="29" spans="1:8" ht="24" customHeight="1">
      <c r="A29" s="168" t="s">
        <v>479</v>
      </c>
      <c r="B29" s="168" t="s">
        <v>545</v>
      </c>
      <c r="C29" s="161">
        <f>D29+E29</f>
        <v>11.09</v>
      </c>
      <c r="D29" s="173">
        <v>11.09</v>
      </c>
      <c r="E29" s="162"/>
      <c r="F29" s="166"/>
      <c r="G29" s="166"/>
      <c r="H29" s="166"/>
    </row>
  </sheetData>
  <mergeCells count="1">
    <mergeCell ref="A2:H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命名范围</vt:lpstr>
      </vt:variant>
      <vt:variant>
        <vt:i4>15</vt:i4>
      </vt:variant>
    </vt:vector>
  </HeadingPairs>
  <TitlesOfParts>
    <vt:vector size="50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11-1 区级项目资金绩效目标表</vt:lpstr>
      <vt:lpstr>11-2 区级项目资金绩效目标表</vt:lpstr>
      <vt:lpstr>11-3 区级项目资金绩效目标表</vt:lpstr>
      <vt:lpstr>11-4 区级项目资金绩效目标表</vt:lpstr>
      <vt:lpstr>11-5 区级项目资金绩效目标表</vt:lpstr>
      <vt:lpstr>11-6 区级项目资金绩效目标表</vt:lpstr>
      <vt:lpstr>11-7 区级项目资金绩效目标表</vt:lpstr>
      <vt:lpstr>11-8 区级项目资金绩效目标表</vt:lpstr>
      <vt:lpstr>11-9区级项目资金绩效目标表</vt:lpstr>
      <vt:lpstr>11-10 区级项目资金绩效目标表</vt:lpstr>
      <vt:lpstr>11-11 区级项目资金绩效目标表</vt:lpstr>
      <vt:lpstr>11-12 区级项目资金绩效目标表</vt:lpstr>
      <vt:lpstr>11-13 区级项目资金绩效目标表</vt:lpstr>
      <vt:lpstr>11-14 区级项目资金绩效目标表</vt:lpstr>
      <vt:lpstr>11-15 区级项目资金绩效目标表</vt:lpstr>
      <vt:lpstr>11-16 区级项目资金绩效目标表</vt:lpstr>
      <vt:lpstr>11-17 区级项目资金绩效目标表</vt:lpstr>
      <vt:lpstr>11-18 区级项目资金绩效目标表</vt:lpstr>
      <vt:lpstr>11-19 区级项目资金绩效目标表</vt:lpstr>
      <vt:lpstr>11-20 区级项目资金绩效目标表</vt:lpstr>
      <vt:lpstr>11-21 区级项目资金绩效目标表</vt:lpstr>
      <vt:lpstr>11-22 区级项目资金绩效目标表</vt:lpstr>
      <vt:lpstr>11-25 区级项目资金绩效目标表</vt:lpstr>
      <vt:lpstr>11-26 区级项目资金绩效目标表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cp:lastPrinted>2021-07-16T07:12:58Z</cp:lastPrinted>
  <dcterms:created xsi:type="dcterms:W3CDTF">2015-06-05T18:19:34Z</dcterms:created>
  <dcterms:modified xsi:type="dcterms:W3CDTF">2022-08-30T07:14:31Z</dcterms:modified>
</cp:coreProperties>
</file>