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785" tabRatio="913" firstSheet="5" activeTab="11"/>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区级项目资金绩效目标表" sheetId="14"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一般公共预算支出-无上年数'!$A$1:$E$32</definedName>
    <definedName name="_xlnm.Print_Area" localSheetId="3">'3 一般公共预算财政基本支出'!$A$1:$E$35</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部门收支总表'!$A$1:$D$23</definedName>
    <definedName name="_xlnm.Print_Area" localSheetId="7">'7 部门收入总表'!$A$1:$L$31</definedName>
    <definedName name="_xlnm.Print_Area" localSheetId="8">'8 部门支出总表'!$A$1:$H$30</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<sst xmlns="http://schemas.openxmlformats.org/spreadsheetml/2006/main" count="2432" uniqueCount="682">
  <si>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</si>
  <si>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</si>
  <si>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</si>
  <si>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</si>
  <si>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</si>
  <si>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</si>
  <si>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</si>
  <si>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</si>
  <si>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</si>
  <si>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</si>
  <si>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</si>
  <si>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</si>
  <si>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</si>
  <si>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</si>
  <si>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</si>
  <si>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</si>
  <si>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</si>
  <si>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</si>
  <si>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</si>
  <si>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</si>
  <si>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</si>
  <si>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</si>
  <si>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</si>
  <si>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</si>
  <si>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</si>
  <si>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</si>
  <si>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</si>
  <si>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</si>
  <si>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</si>
  <si>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</si>
  <si>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</si>
  <si>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</si>
  <si>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</si>
  <si>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</si>
  <si>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</si>
  <si>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</si>
  <si>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</si>
  <si>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</si>
  <si>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</si>
  <si>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</si>
  <si>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</si>
  <si>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</si>
  <si>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</si>
  <si>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</si>
  <si>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</si>
  <si>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</si>
  <si>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</si>
  <si>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</si>
  <si>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</si>
  <si>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</si>
  <si>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</si>
  <si>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</si>
  <si>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</si>
  <si>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</si>
  <si>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</si>
  <si>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</si>
  <si>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</si>
  <si>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</si>
  <si>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</si>
  <si>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</si>
  <si>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</si>
  <si>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</si>
  <si>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</si>
  <si>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</si>
  <si>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</si>
  <si>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</si>
  <si>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</si>
  <si>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</si>
  <si>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</si>
  <si>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</si>
  <si>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</si>
  <si>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</si>
  <si>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</si>
  <si>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</si>
  <si>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</si>
  <si>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</si>
  <si>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</si>
  <si>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</si>
  <si>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</si>
  <si>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</si>
  <si>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</si>
  <si>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</si>
  <si>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</si>
  <si>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</si>
  <si>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</si>
  <si>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</si>
  <si>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</si>
  <si>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</si>
  <si>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</si>
  <si>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</si>
  <si>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</si>
  <si>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</si>
  <si>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</si>
  <si>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</si>
  <si>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</si>
  <si>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</si>
  <si>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</si>
  <si>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</si>
  <si>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</si>
  <si>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</si>
  <si>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</si>
  <si>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</si>
  <si>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</si>
  <si>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</si>
  <si>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</si>
  <si>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</si>
  <si>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</si>
  <si>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</si>
  <si>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</si>
  <si>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</si>
  <si>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</si>
  <si>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</si>
  <si>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</si>
  <si>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</si>
  <si>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</si>
  <si>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</si>
  <si>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</si>
  <si>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</si>
  <si>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</si>
  <si>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</si>
  <si>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</si>
  <si>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</si>
  <si>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</si>
  <si>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</si>
  <si>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</si>
  <si>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</si>
  <si>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</si>
  <si>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</si>
  <si>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</si>
  <si>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</si>
  <si>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</si>
  <si>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</si>
  <si>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</si>
  <si>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</si>
  <si>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</si>
  <si>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</si>
  <si>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</si>
  <si>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</si>
  <si>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</si>
  <si>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</si>
  <si>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</si>
  <si>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</si>
  <si>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</si>
  <si>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</si>
  <si>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</si>
  <si>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</si>
  <si>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</si>
  <si>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</si>
  <si>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</si>
  <si>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</si>
  <si>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</si>
  <si>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</si>
  <si>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</si>
  <si>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</si>
  <si>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</si>
  <si>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</si>
  <si>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</si>
  <si>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</si>
  <si>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</si>
  <si>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</si>
  <si>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</si>
  <si>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</si>
  <si>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</si>
  <si>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</si>
  <si>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</si>
  <si>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</si>
  <si>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</si>
  <si>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</si>
  <si>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</si>
  <si>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</si>
  <si>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</si>
  <si>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</si>
  <si>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</si>
  <si>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</si>
  <si>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</si>
  <si>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</si>
  <si>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</si>
  <si>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</si>
  <si>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</si>
  <si>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</si>
  <si>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</si>
  <si>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</si>
  <si>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</si>
  <si>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</si>
  <si>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</si>
  <si>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</si>
  <si>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</si>
  <si>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</si>
  <si>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</si>
  <si>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</si>
  <si>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</si>
  <si>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</si>
  <si>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</si>
  <si>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</si>
  <si>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</si>
  <si>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</si>
  <si>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</si>
  <si>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</si>
  <si>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</si>
  <si>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</si>
  <si>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</si>
  <si>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</si>
  <si>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</si>
  <si>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</si>
  <si>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</si>
  <si>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</si>
  <si>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</si>
  <si>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</si>
  <si>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</si>
  <si>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</si>
  <si>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</si>
  <si>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</si>
  <si>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</si>
  <si>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</si>
  <si>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</si>
  <si>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</si>
  <si>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</si>
  <si>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</si>
  <si>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</si>
  <si>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</si>
  <si>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</si>
  <si>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</si>
  <si>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</si>
  <si>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</si>
  <si>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</si>
  <si>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</si>
  <si>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</si>
  <si>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</si>
  <si>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</si>
  <si>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</si>
  <si>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</si>
  <si>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</si>
  <si>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</si>
  <si>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</si>
  <si>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</si>
  <si>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</si>
  <si>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</si>
  <si>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</si>
  <si>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</si>
  <si>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</si>
  <si>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</si>
  <si>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</si>
  <si>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</si>
  <si>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</si>
  <si>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</si>
  <si>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</si>
  <si>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</si>
  <si>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</si>
  <si>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</si>
  <si>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</si>
  <si>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</si>
  <si>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</si>
  <si>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</si>
  <si>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</si>
  <si>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</si>
  <si>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</si>
  <si>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</si>
  <si>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</si>
  <si>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</si>
  <si>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</si>
  <si>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</si>
  <si>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</si>
  <si>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</si>
  <si>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</si>
  <si>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</si>
  <si>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</si>
  <si>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</si>
  <si>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</si>
  <si>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</si>
  <si>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</si>
  <si>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</si>
  <si>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</si>
  <si>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</si>
  <si>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</si>
  <si>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</si>
  <si>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</si>
  <si>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</si>
  <si>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</si>
  <si>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</si>
  <si>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</si>
  <si>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</si>
  <si>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</si>
  <si>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</si>
  <si>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</si>
  <si>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</si>
  <si>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</si>
  <si>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</si>
  <si>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</si>
  <si>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</si>
  <si>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</si>
  <si>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</si>
  <si>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</si>
  <si>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</si>
  <si>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</si>
  <si>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</si>
  <si>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</si>
  <si>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</si>
  <si>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</si>
  <si>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</si>
  <si>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</si>
  <si>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</si>
  <si>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</si>
  <si>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</si>
  <si>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</si>
  <si>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</si>
  <si>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</si>
  <si>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</si>
  <si>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</si>
  <si>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</si>
  <si>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</si>
  <si>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</si>
  <si>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</si>
  <si>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209-重庆市綦江区司法局财政拨款收支总表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</si>
  <si>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</si>
  <si>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</si>
  <si>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</si>
  <si>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</si>
  <si>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</si>
  <si>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</si>
  <si>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</si>
  <si>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</si>
  <si>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</si>
  <si>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</si>
  <si>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</si>
  <si>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</si>
  <si>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公共安全支出</t>
  </si>
  <si>
    <t>政府性基金预算拨款</t>
  </si>
  <si>
    <t>社会保障和就业支出</t>
  </si>
  <si>
    <t>国有资本经营预算拨款</t>
  </si>
  <si>
    <t>卫生健康支出</t>
  </si>
  <si>
    <t>二、上年结转</t>
  </si>
  <si>
    <t>住房保障支出</t>
  </si>
  <si>
    <t>二、结转下年</t>
  </si>
  <si>
    <t>收入总数</t>
  </si>
  <si>
    <t>支出总数</t>
  </si>
  <si>
    <t>附件3-2</t>
  </si>
  <si>
    <t>209-重庆市綦江区司法局一般公共预算财政拨款支出预算表</t>
  </si>
  <si>
    <t>功能分类科目</t>
  </si>
  <si>
    <t>2022年预算数</t>
  </si>
  <si>
    <t>科目编码</t>
  </si>
  <si>
    <t>科目名称</t>
  </si>
  <si>
    <t>小计</t>
  </si>
  <si>
    <t>基本支出</t>
  </si>
  <si>
    <t>项目支出</t>
  </si>
  <si>
    <t>司法</t>
  </si>
  <si>
    <t>2040601</t>
  </si>
  <si>
    <t xml:space="preserve">  行政运行</t>
  </si>
  <si>
    <t>2040602</t>
  </si>
  <si>
    <t xml:space="preserve">  一般行政管理实务</t>
  </si>
  <si>
    <t xml:space="preserve">  基层司法业务</t>
  </si>
  <si>
    <t xml:space="preserve">  普法宣传</t>
  </si>
  <si>
    <t xml:space="preserve">  公共法律服务</t>
  </si>
  <si>
    <t xml:space="preserve">  社区矫正</t>
  </si>
  <si>
    <t xml:space="preserve">  法制建设</t>
  </si>
  <si>
    <t xml:space="preserve">  事业运行</t>
  </si>
  <si>
    <t>208</t>
  </si>
  <si>
    <t>20805</t>
  </si>
  <si>
    <t>行政事业单位养老支出</t>
  </si>
  <si>
    <t>2080505</t>
  </si>
  <si>
    <t xml:space="preserve">  机关事业单位基本养老保险缴费支出</t>
  </si>
  <si>
    <t xml:space="preserve">  机关事业单位职业年金缴费支出</t>
  </si>
  <si>
    <t xml:space="preserve">  其他行政事业单位离退休支出</t>
  </si>
  <si>
    <t>210</t>
  </si>
  <si>
    <t>21011</t>
  </si>
  <si>
    <t>行政事业单位医疗</t>
  </si>
  <si>
    <t xml:space="preserve">  行政单位医疗</t>
  </si>
  <si>
    <t xml:space="preserve">  事业单位医疗</t>
  </si>
  <si>
    <t xml:space="preserve">  公务员医疗补助</t>
  </si>
  <si>
    <t xml:space="preserve">  其他行政事业单位医疗支出</t>
  </si>
  <si>
    <t>221</t>
  </si>
  <si>
    <t>22102</t>
  </si>
  <si>
    <t>住房改革支出</t>
  </si>
  <si>
    <t xml:space="preserve">  住房公积金</t>
  </si>
  <si>
    <t>备注：本表反映2022年当年一般公共预算财政拨款支出情况。</t>
  </si>
  <si>
    <t>附件3-3</t>
  </si>
  <si>
    <t>209-重庆市綦江区司法局一般公共预算财政拨款基本支出预算表</t>
  </si>
  <si>
    <t>经济分类科目</t>
  </si>
  <si>
    <r>
      <rPr>
        <b/>
        <sz val="12"/>
        <rFont val="宋体"/>
        <charset val="134"/>
      </rPr>
      <t>202</t>
    </r>
    <r>
      <rPr>
        <b/>
        <sz val="12"/>
        <rFont val="宋体"/>
        <charset val="134"/>
      </rPr>
      <t>2</t>
    </r>
    <r>
      <rPr>
        <b/>
        <sz val="12"/>
        <rFont val="宋体"/>
        <charset val="134"/>
      </rPr>
      <t>年基本支出</t>
    </r>
  </si>
  <si>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</si>
  <si>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</si>
  <si>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</si>
  <si>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</si>
  <si>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</si>
  <si>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</si>
  <si>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</si>
  <si>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</si>
  <si>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</si>
  <si>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</si>
  <si>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</si>
  <si>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</si>
  <si>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</si>
  <si>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</si>
  <si>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</si>
  <si>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</si>
  <si>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</si>
  <si>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</si>
  <si>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</si>
  <si>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</si>
  <si>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</si>
  <si>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</si>
  <si>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</si>
  <si>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</si>
  <si>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</si>
  <si>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</si>
  <si>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</si>
  <si>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</si>
  <si>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</si>
  <si>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</si>
  <si>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</si>
  <si>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30207</t>
  </si>
  <si>
    <t xml:space="preserve">  邮电费</t>
  </si>
  <si>
    <t xml:space="preserve">  30215</t>
  </si>
  <si>
    <t xml:space="preserve">  会议费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</si>
  <si>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</si>
  <si>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</si>
  <si>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</si>
  <si>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</si>
  <si>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</si>
  <si>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</si>
  <si>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</si>
  <si>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</si>
  <si>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</si>
  <si>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</si>
  <si>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</si>
  <si>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</si>
  <si>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</si>
  <si>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</si>
  <si>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</si>
  <si>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</si>
  <si>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30307</t>
  </si>
  <si>
    <t xml:space="preserve">  30309</t>
  </si>
  <si>
    <t xml:space="preserve">  奖励金</t>
  </si>
  <si>
    <t xml:space="preserve">  30399</t>
  </si>
  <si>
    <t xml:space="preserve">  其他对个人和家庭的补助支出</t>
  </si>
  <si>
    <t>附件3-4</t>
  </si>
  <si>
    <t>XXXXX（单位全称）一般公共预算“三公”经费支出表</t>
  </si>
  <si>
    <t>209-重庆市綦江区司法局一般公共预算“三公”经费支出表</t>
  </si>
  <si>
    <t>2020年预算数</t>
  </si>
  <si>
    <r>
      <rPr>
        <b/>
        <sz val="12"/>
        <rFont val="宋体"/>
        <charset val="134"/>
      </rPr>
      <t>202</t>
    </r>
    <r>
      <rPr>
        <b/>
        <sz val="12"/>
        <rFont val="宋体"/>
        <charset val="134"/>
      </rPr>
      <t>2</t>
    </r>
    <r>
      <rPr>
        <b/>
        <sz val="12"/>
        <rFont val="宋体"/>
        <charset val="134"/>
      </rPr>
      <t>年预算数</t>
    </r>
  </si>
  <si>
    <t>因公出国（境）费</t>
  </si>
  <si>
    <t>公务用车购置及运行费</t>
  </si>
  <si>
    <t>公务接待费</t>
  </si>
  <si>
    <t>公务用车购置费</t>
  </si>
  <si>
    <t>公务用车运行费</t>
  </si>
  <si>
    <t>附件3-5</t>
  </si>
  <si>
    <t>209-重庆市綦江区司法局政府性基金预算支出表</t>
  </si>
  <si>
    <t>本年政府性基金预算财政拨款支出</t>
  </si>
  <si>
    <t>（备注：本单位无政府性基金收支，故此表无数据。）</t>
  </si>
  <si>
    <t>附件3-6</t>
  </si>
  <si>
    <t>209-重庆市綦江区司法局部门收支总表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</si>
  <si>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</si>
  <si>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</si>
  <si>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</si>
  <si>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</si>
  <si>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</si>
  <si>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</si>
  <si>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</si>
  <si>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</si>
  <si>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</si>
  <si>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</si>
  <si>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</si>
  <si>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</si>
  <si>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</si>
  <si>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</si>
  <si>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209-重庆市綦江区司法局部门收入总表</t>
  </si>
  <si>
    <t>科目</t>
  </si>
  <si>
    <t>非教育收费收入预算</t>
  </si>
  <si>
    <t>教育收费收预算入</t>
  </si>
  <si>
    <t>附件3-8</t>
  </si>
  <si>
    <t>209-重庆市綦江区司法局部门支出总表</t>
  </si>
  <si>
    <t>上缴上级支出</t>
  </si>
  <si>
    <t>事业单位经营支出</t>
  </si>
  <si>
    <t>对下级单位补助支出</t>
  </si>
  <si>
    <t>附件3-9</t>
  </si>
  <si>
    <t>209-重庆市綦江区司法局政府采购预算明细表</t>
  </si>
  <si>
    <t>教育收费收入预算</t>
  </si>
  <si>
    <t>货物类</t>
  </si>
  <si>
    <t>服务类</t>
  </si>
  <si>
    <t>工程类</t>
  </si>
  <si>
    <t>附件3-10</t>
  </si>
  <si>
    <t>部门（单位）整体支出绩效目标申报表</t>
  </si>
  <si>
    <t>预算年度:2022</t>
  </si>
  <si>
    <t>预算（单位）名称：</t>
  </si>
  <si>
    <t>209-重庆市綦江区司法局</t>
  </si>
  <si>
    <t>总体资金情况（元）</t>
  </si>
  <si>
    <t>预算支出总额</t>
  </si>
  <si>
    <t>财政拨款</t>
  </si>
  <si>
    <t>专户资金</t>
  </si>
  <si>
    <t>单位资金</t>
  </si>
  <si>
    <t/>
  </si>
  <si>
    <t>部
门
整
体
绩
效
情
况</t>
  </si>
  <si>
    <t>整体绩效目标</t>
  </si>
  <si>
    <t>完善人民调解的宣传和对人民调解员的培训和表彰，规范化建设人民调解委员会，落实人民调解案卷的补贴，提升人民调解队伍的业务知识和调解水平，把矛盾纠纷化解在基层，维护社会稳定。;加大对困难群众法律援助力度，应援尽援，应援优援；加强保障，严格管理、规范使用法律援助经费。村居公共法律服务工作每月提供不少于4个小时的现场法律服务，每季度至少举办一次法治讲座，确保在日常工作中能够随时提供法律咨询等服务工作要求。依法保障犯罪嫌疑人、被告人基本诉讼权利，保障被害人合法权益，实法公平正义。;深入贯彻落实中央、市委工作要求，认真学习领会习近平全面依法治国新理念新思想新战略，进一步深化认识、凝聚共识；全面推进各项工作开展，夯实基础。加强理论培训，提升领导干部法治思维和法治能力；通过法治政府示范创建工作，为我区经济社会建设提供坚强的法治保障。确保规范性文件有件必备、有备必审、有错必纠，把好重大行政决策合法性审查关，保障人民群众合法权利和国有资产安全；做好行政复议/诉讼/裁决/处理案件的办理，为区政府行政决策发挥参谋助手作用。组织开展主题法治宣传活动，广大群众法治意识明显提升；针对学校青少年群体，结合实际需求，实行订单式普法；全区机关事业工作人员、村居干部普法考试全员参与，法治素养进一步提升；农村法治阵地更加完善，农民法治意识进一步增强；创建一批市级民主法治示范村（社区）、打造一批法治教育示范点；向市民免费发放普法宣传资料，增强广大群众法治观念。保证单位的正常运转，完成区委、区府及上级交办的各项任务。</t>
  </si>
  <si>
    <t>年度绩效指标</t>
  </si>
  <si>
    <t>一级指标</t>
  </si>
  <si>
    <t>二级指标</t>
  </si>
  <si>
    <t xml:space="preserve"> 三级指标</t>
  </si>
  <si>
    <t>绩效指标性质</t>
  </si>
  <si>
    <t>绩效指标值</t>
  </si>
  <si>
    <t>绩效度量单位</t>
  </si>
  <si>
    <t>权重</t>
  </si>
  <si>
    <t>履职效能</t>
  </si>
  <si>
    <t>数量指标</t>
  </si>
  <si>
    <t>案卷评查件数</t>
  </si>
  <si>
    <t>≥</t>
  </si>
  <si>
    <t>100</t>
  </si>
  <si>
    <t>件</t>
  </si>
  <si>
    <t>5</t>
  </si>
  <si>
    <t>办理法律援助案件数量</t>
  </si>
  <si>
    <t>500</t>
  </si>
  <si>
    <t>法治讲座场次</t>
  </si>
  <si>
    <t>300</t>
  </si>
  <si>
    <t>场次</t>
  </si>
  <si>
    <t>复议应诉案件数</t>
  </si>
  <si>
    <t>200</t>
  </si>
  <si>
    <t>普法宣传发放资料</t>
  </si>
  <si>
    <t>50000</t>
  </si>
  <si>
    <t>份</t>
  </si>
  <si>
    <t>人民调解案件数</t>
  </si>
  <si>
    <t>5000</t>
  </si>
  <si>
    <t>社区矫正对象列管人数</t>
  </si>
  <si>
    <t>260</t>
  </si>
  <si>
    <t>人数</t>
  </si>
  <si>
    <t>质量指标</t>
  </si>
  <si>
    <t>安置帮教率</t>
  </si>
  <si>
    <t>95</t>
  </si>
  <si>
    <t>%</t>
  </si>
  <si>
    <t>办理案件质量合格率</t>
  </si>
  <si>
    <t>90</t>
  </si>
  <si>
    <t>规范性文件审查备案率</t>
  </si>
  <si>
    <t>普法知晓率</t>
  </si>
  <si>
    <t>80</t>
  </si>
  <si>
    <t>人民调解成功率</t>
  </si>
  <si>
    <t>问题整改落实率</t>
  </si>
  <si>
    <t>时效指标</t>
  </si>
  <si>
    <t>案件调解时效</t>
  </si>
  <si>
    <t>≤</t>
  </si>
  <si>
    <t>15</t>
  </si>
  <si>
    <t>天</t>
  </si>
  <si>
    <t>运行成本</t>
  </si>
  <si>
    <t>协管员购买人数</t>
  </si>
  <si>
    <t>26</t>
  </si>
  <si>
    <t>4</t>
  </si>
  <si>
    <t>预算管理</t>
  </si>
  <si>
    <t>“三公”经费增长率</t>
  </si>
  <si>
    <t>0</t>
  </si>
  <si>
    <t>3</t>
  </si>
  <si>
    <t>支出控制在预算内</t>
  </si>
  <si>
    <t>社会效应</t>
  </si>
  <si>
    <t>社会效益</t>
  </si>
  <si>
    <t>案件办结率</t>
  </si>
  <si>
    <t>司法公信力</t>
  </si>
  <si>
    <t>服务对象满意度</t>
  </si>
  <si>
    <t>法律咨询满意率</t>
  </si>
  <si>
    <t>其他说明</t>
  </si>
  <si>
    <t>附件3-11</t>
  </si>
  <si>
    <t>2022年财政资金项目支出绩效目标表</t>
  </si>
  <si>
    <t>项目名称</t>
  </si>
  <si>
    <t>50011022T000000090805-独立运行补丁-司法局</t>
  </si>
  <si>
    <t>主管部门</t>
  </si>
  <si>
    <t>实施单位</t>
  </si>
  <si>
    <t>209001-重庆市綦江区司法局（本级）</t>
  </si>
  <si>
    <t>资金总额（万元）</t>
  </si>
  <si>
    <t>项目属性</t>
  </si>
  <si>
    <t>新增</t>
  </si>
  <si>
    <t>项目起始时间</t>
  </si>
  <si>
    <t>2022年</t>
  </si>
  <si>
    <t>项目终止时间</t>
  </si>
  <si>
    <t>长期</t>
  </si>
  <si>
    <t>项目概况</t>
  </si>
  <si>
    <t>根据区财政局运转性办公经费编制标准执行，按照“三定”方案，履行政府职能，提供公共服务，保证单位正常运转，弥补不足。</t>
  </si>
  <si>
    <t>项目当年绩效目标</t>
  </si>
  <si>
    <t>履行政府职能，提供公共服务，保证单位工作正常开展。</t>
  </si>
  <si>
    <t>绩效指标</t>
  </si>
  <si>
    <t>三级指标</t>
  </si>
  <si>
    <t>指标值</t>
  </si>
  <si>
    <t>指标性质</t>
  </si>
  <si>
    <t>度量单位</t>
  </si>
  <si>
    <t>产出指标</t>
  </si>
  <si>
    <t>办公及业务用房面积</t>
  </si>
  <si>
    <t>1686</t>
  </si>
  <si>
    <t>＝</t>
  </si>
  <si>
    <t>平方米</t>
  </si>
  <si>
    <t>20</t>
  </si>
  <si>
    <t>能耗下降率</t>
  </si>
  <si>
    <t>10</t>
  </si>
  <si>
    <t>目标任务完成率</t>
  </si>
  <si>
    <t>效益指标</t>
  </si>
  <si>
    <t>社会效益指标</t>
  </si>
  <si>
    <t>可持续影响指标</t>
  </si>
  <si>
    <t>单位正常运转率</t>
  </si>
  <si>
    <t>满意度指标</t>
  </si>
  <si>
    <t>服务对象满意度指标</t>
  </si>
  <si>
    <t>司法队伍满意度</t>
  </si>
  <si>
    <t>50011022T000000090808-非在编人员-司法局</t>
  </si>
  <si>
    <t>根据区财政局运转性办公经费编制标准执行，根据“三定”方案，履行政府职能，提供公共服务，保障自身运转。</t>
  </si>
  <si>
    <t>保证单位工作正常开展，全面完成各项目标任务。</t>
  </si>
  <si>
    <t>安全行驶里程数</t>
  </si>
  <si>
    <t>25000</t>
  </si>
  <si>
    <t>公里</t>
  </si>
  <si>
    <t>服务质量达标率</t>
  </si>
  <si>
    <t>30</t>
  </si>
  <si>
    <t>预算执行率</t>
  </si>
  <si>
    <t>维护社会稳定</t>
  </si>
  <si>
    <t>中</t>
  </si>
  <si>
    <t>定性</t>
  </si>
  <si>
    <t>受益对象满意度</t>
  </si>
  <si>
    <t>50011022T000000097794-法制援助办案补贴配套经费</t>
  </si>
  <si>
    <t>法律援助是一项民心工程、惠民工程。我局以“应援尽援，应援优援”为宗旨，不断加强经费保障和政策支持力度，有力促进法律援助工作的持续发展。法律援助机构工作人员和广大律师、基层法律服务工作者心系群众，不断创新服务形式，积极履行法律援助义务，承办了大量的法律援助案件，依法有效地维护了未成年人、老年人、妇女、残疾人、农民工等社会弱势群体的合法权益，受到了广大群众的热烈欢迎和社会各界的广泛认可，法律援助工作深入人心。</t>
  </si>
  <si>
    <t xml:space="preserve">以“应援尽援，应援优援”为宗旨，依法有效地维护未成年人、老年人、妇女、残疾人、农民工等社会弱势群体的合法权益，加大对困难群众法律援助力度，严格管理、规范使用法律援助经费。	</t>
  </si>
  <si>
    <t>法律援助受益人数增加</t>
  </si>
  <si>
    <t>个</t>
  </si>
  <si>
    <t>法律服务专线接通率</t>
  </si>
  <si>
    <t>50011022T000000097807-村居法律顾问</t>
  </si>
  <si>
    <t>委托参与村居法律事务工作，为其提供政策法律等规范性文件的解读，参与村居辖区的普法宣传教育活动，提供法律咨询或法律培训服务，参与法律援助工作，配合村居做好辖内的综治信访维稳工作，依法接受村居委托，参与重大项目或合同谈判、签约活动等。</t>
  </si>
  <si>
    <t>村居公共法律服务工作每月提供不少于4个小时的现场法律服务，每季度至少举办一次法治讲座，确保在日常工作中能够随时提供法律咨询等服务工作要求。</t>
  </si>
  <si>
    <t>法律咨询服务</t>
  </si>
  <si>
    <t>240</t>
  </si>
  <si>
    <t>分钟/月</t>
  </si>
  <si>
    <t>法制讲座</t>
  </si>
  <si>
    <t>成本指标</t>
  </si>
  <si>
    <t>群众法律意识</t>
  </si>
  <si>
    <t>良</t>
  </si>
  <si>
    <t>社会公众满意度</t>
  </si>
  <si>
    <t>50011022T000000097817-普法宣传</t>
  </si>
  <si>
    <t>(1)组织开展主题法治宣传活动，广大群众法治意识明显提升；(2)针对学校青少年群体，结合实际需求，实行订单式普法；(3)全区机关事业工作人员、村居干部普法考试全员参与，法治素养进一步提升；(4)农村法治阵地更加完善，农民法治意识进一步增强；(5)创建一批市级民主法治示范村（社区）、打造一批法治教育示范点；(6)向市民免费发放普法宣传资料，增强广大群众法治观念。</t>
  </si>
  <si>
    <t xml:space="preserve">(1)组织开展主题法治宣传活动，广大群众法治意识明显提升；(2)针对学校青少年群体，结合实际需求，实行订单式普法；(3)全区机关事业工作人员、村居干部普法考试全员参与，法治素养进一步提升；(4)农村法治阵地更加完善，农民法治意识进一步增强；(5)创建一批市级民主法治示范村（社区）、打造一批法治教育示范点；(6)向市民免费发放普法宣传资料，增强广大群众法治观念。 </t>
  </si>
  <si>
    <t>发放宣传资料</t>
  </si>
  <si>
    <t>领导干部庭审参与率</t>
  </si>
  <si>
    <t>干群法律素养</t>
  </si>
  <si>
    <t>好</t>
  </si>
  <si>
    <t>干群的满意度</t>
  </si>
  <si>
    <t>50011022T000000097829-人民调解经费</t>
  </si>
  <si>
    <t>完善人民调解的宣传和对人民调解员的培训和表彰，规范化建设人民调解委员会，落实人民调解案卷的补贴，提升人民调解队伍的业务知识和调解水平，把矛盾纠纷化解在基层，维护社会稳定。</t>
  </si>
  <si>
    <t>完善人民调解的宣传和对人民调解员的培训和表彰，规范化建设人民调解委员会，落实人民调解案卷的补贴，人民调解队伍的业务知识、调解水平不断升。</t>
  </si>
  <si>
    <t>调解案件数量</t>
  </si>
  <si>
    <t>案件数</t>
  </si>
  <si>
    <t>案件调解时效性</t>
  </si>
  <si>
    <t>优</t>
  </si>
  <si>
    <t>50011022T000000097834-司法协管员经费</t>
  </si>
  <si>
    <t>政府购买服务补充基层司法所力量，主要承担着法制宣传、人民调解、社区矫正、安置帮教、法律援助等辅助性工作。</t>
  </si>
  <si>
    <t>协助司法所做好社区矫正及安置帮教工作，管理好辖区内的社区矫正人员和刑释解教人员，并制作相应档案；协助做好法律援助工作，做到应援尽援；协助做好人民调解，做到应调尽调，小纠纷不出村（居），大纠纷不出镇（街），重大纠纷不出区；协助做好法制宣传工作等，协助司法所完成区司法局、镇（街）政府交办的各项工作。</t>
  </si>
  <si>
    <t>购买服务数量</t>
  </si>
  <si>
    <t>购买服务完成率</t>
  </si>
  <si>
    <t>50011022T000000097844-依法治区经费</t>
  </si>
  <si>
    <t>深入贯彻落实中央、市委工作要求，认真学习领会习近平法治思想，进一步深化认识、凝聚共识；全面推进各项工作开展，夯实基础。加强理论培训，提升领导干部法治思维和法治能力；通过法治政府示范创建工作，为我区经济社会建设提供坚强的法治保障。</t>
  </si>
  <si>
    <t>依法治区工作任务完成率</t>
  </si>
  <si>
    <t>依法治区培训人次</t>
  </si>
  <si>
    <t>150</t>
  </si>
  <si>
    <t>人次</t>
  </si>
  <si>
    <t>依法治区相关会议</t>
  </si>
  <si>
    <t>提升法治环境氛围</t>
  </si>
  <si>
    <t>群众满意度</t>
  </si>
  <si>
    <t>50011022T000000097846-法制监督经费</t>
  </si>
  <si>
    <t>行政执法监督是负有监督职责的国家机关对行政执法主体实施行政执法行为，是否符合行政法律规范进行监察与督促，并且对违法行为予以纠正的活动。主要业务是开展行政执法检查、调阅有关行政执法案卷和文件资料等，以及对行政执法人员日常管理、资格审查、专门法律知识培训、法律知识更新培训、离岗培训、年度考核、执法证件管理和执法监督等工作。</t>
  </si>
  <si>
    <t xml:space="preserve">规范行政执法行为，提升依法行政水平，助推法治政府建设走向深入。							
</t>
  </si>
  <si>
    <t>案件评查件数</t>
  </si>
  <si>
    <t>培训人次</t>
  </si>
  <si>
    <t>培训人员合格率</t>
  </si>
  <si>
    <t>执法公信力度</t>
  </si>
  <si>
    <t>50011022T000000097851-法制建设经费</t>
  </si>
  <si>
    <t>(1)规范性文件、政府性合同、重大行政决策的审查；（2）行政复议/诉讼、裁决、处理、履职等案件办理及培训会；（3）召开案审会及与法院的联席会。</t>
  </si>
  <si>
    <t xml:space="preserve">确保规范性文件有件必备、有备必审、有错必纠，把好重大行政决策合法性审查关，保障人民群众合法权利和国有资产安全；做好行政复议/诉讼/裁决/处理案件的办理，为区政府行政决策发挥参谋助手作用。						
</t>
  </si>
  <si>
    <t>案件集体讨论次数</t>
  </si>
  <si>
    <t>次</t>
  </si>
  <si>
    <t>规范性文件备案审查率</t>
  </si>
  <si>
    <t>行政复议案件办理数</t>
  </si>
  <si>
    <t>60</t>
  </si>
  <si>
    <t>行政应诉案件办理数</t>
  </si>
  <si>
    <t>140</t>
  </si>
  <si>
    <t>促进相关法律法规落实</t>
  </si>
  <si>
    <t>50011022T000002011715-招商引资经费</t>
  </si>
  <si>
    <t>参与重大招商项目联席会，审核相关文件合同的合规性，引进法律行业相关服务项目，招商优惠政策宣传等，完成区委区府交办的其他任务。</t>
  </si>
  <si>
    <t>参与招商项目磋商</t>
  </si>
  <si>
    <t>文件合同审核</t>
  </si>
  <si>
    <t>明显改善</t>
  </si>
  <si>
    <t>50011022T000000100531-社区矫正</t>
  </si>
  <si>
    <t>209004-重庆市綦江区矫正帮教管理服务中心</t>
  </si>
  <si>
    <t>（1）通过宣传、培训、表彰奖励等对全区社区矫正工作进行指导管理；（2）开展适用社区矫正调查评估，社区矫正执行变更案件办理，制作档案文书，对社区矫正人员实施监督管理、风险评估、突发事件处置，组织对社区矫正人员集中教育、心理矫正、社区服务、公益劳动、适应性帮扶等活动；（3）对社区矫正人员实行有效监管，实施定位管理，对符合条件的社区矫正人员实施电子手腕管理，保障社区矫正信息管理系统和视频监控系统的日常运行。（4）加强刑满释放人员衔接管理工作，对有明显重新违法犯罪倾向人员等重点帮教对象实行必接必送制度，防止脱管漏管。</t>
  </si>
  <si>
    <t xml:space="preserve">确保社区矫正人员不脱管、不漏管。	</t>
  </si>
  <si>
    <t>矫正学习次数</t>
  </si>
  <si>
    <t>社会调查案件数</t>
  </si>
</sst>
</file>

<file path=xl/styles.xml><?xml version="1.0" encoding="utf-8"?>
<styleSheet xmlns="http://schemas.openxmlformats.org/spreadsheetml/2006/main">
  <numFmts count="7">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
    <numFmt numFmtId="177" formatCode="0.00_);[Red]\(0.00\)"/>
    <numFmt numFmtId="178" formatCode="#,##0.00_ "/>
  </numFmts>
  <fonts count="54">
    <font>
      <sz val="11"/>
      <color theme="1"/>
      <name val="等线"/>
      <charset val="134"/>
    </font>
    <font>
      <b/>
      <sz val="11"/>
      <color indexed="8"/>
      <name val="等线"/>
      <charset val="134"/>
    </font>
    <font>
      <b/>
      <sz val="15"/>
      <name val="SimSun"/>
      <charset val="134"/>
    </font>
    <font>
      <sz val="9"/>
      <name val="simhei"/>
      <charset val="134"/>
    </font>
    <font>
      <sz val="9"/>
      <name val="SimSun"/>
      <charset val="134"/>
    </font>
    <font>
      <sz val="10"/>
      <name val="Arial"/>
      <charset val="134"/>
    </font>
    <font>
      <b/>
      <sz val="10"/>
      <name val="宋体"/>
      <charset val="134"/>
    </font>
    <font>
      <b/>
      <sz val="16"/>
      <color theme="0" tint="-0.499984740745262"/>
      <name val="微软雅黑"/>
      <charset val="134"/>
    </font>
    <font>
      <sz val="11"/>
      <color theme="1"/>
      <name val="宋体"/>
      <charset val="134"/>
    </font>
    <font>
      <sz val="11"/>
      <color indexed="8"/>
      <name val="宋体"/>
      <charset val="134"/>
    </font>
    <font>
      <b/>
      <sz val="11"/>
      <color indexed="8"/>
      <name val="宋体"/>
      <charset val="134"/>
    </font>
    <font>
      <sz val="12"/>
      <name val="宋体"/>
      <charset val="134"/>
    </font>
    <font>
      <b/>
      <sz val="12"/>
      <color theme="1"/>
      <name val="宋体"/>
      <charset val="134"/>
    </font>
    <font>
      <b/>
      <sz val="14"/>
      <color theme="0" tint="-0.499984740745262"/>
      <name val="微软雅黑"/>
      <charset val="134"/>
    </font>
    <font>
      <b/>
      <sz val="11"/>
      <color theme="1"/>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22"/>
      <name val="华文细黑"/>
      <charset val="134"/>
    </font>
    <font>
      <b/>
      <sz val="14"/>
      <name val="楷体_GB2312"/>
      <charset val="134"/>
    </font>
    <font>
      <sz val="11"/>
      <name val="宋体"/>
      <charset val="134"/>
    </font>
    <font>
      <sz val="6"/>
      <name val="楷体_GB2312"/>
      <charset val="134"/>
    </font>
    <font>
      <sz val="10"/>
      <name val="宋体"/>
      <charset val="134"/>
    </font>
    <font>
      <b/>
      <sz val="14"/>
      <name val="宋体"/>
      <charset val="134"/>
    </font>
    <font>
      <b/>
      <sz val="9"/>
      <color indexed="8"/>
      <name val="宋体"/>
      <charset val="134"/>
    </font>
    <font>
      <b/>
      <sz val="12"/>
      <name val="楷体_GB2312"/>
      <charset val="134"/>
    </font>
    <font>
      <b/>
      <sz val="18"/>
      <name val="华文细黑"/>
      <charset val="134"/>
    </font>
    <font>
      <sz val="12"/>
      <color rgb="FFFF0000"/>
      <name val="宋体"/>
      <charset val="134"/>
    </font>
    <font>
      <b/>
      <sz val="22"/>
      <color indexed="8"/>
      <name val="等线"/>
      <charset val="134"/>
    </font>
    <font>
      <b/>
      <sz val="18"/>
      <color indexed="8"/>
      <name val="等线"/>
      <charset val="134"/>
    </font>
    <font>
      <sz val="18"/>
      <color indexed="8"/>
      <name val="等线"/>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b/>
      <sz val="12"/>
      <name val="宋体"/>
      <charset val="134"/>
    </font>
  </fonts>
  <fills count="3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37" fillId="0" borderId="0" applyFont="0" applyFill="0" applyBorder="0" applyAlignment="0" applyProtection="0">
      <alignment vertical="center"/>
    </xf>
    <xf numFmtId="0" fontId="33" fillId="15" borderId="0" applyNumberFormat="0" applyBorder="0" applyAlignment="0" applyProtection="0">
      <alignment vertical="center"/>
    </xf>
    <xf numFmtId="0" fontId="49" fillId="11" borderId="19" applyNumberFormat="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33" fillId="13" borderId="0" applyNumberFormat="0" applyBorder="0" applyAlignment="0" applyProtection="0">
      <alignment vertical="center"/>
    </xf>
    <xf numFmtId="0" fontId="41" fillId="6" borderId="0" applyNumberFormat="0" applyBorder="0" applyAlignment="0" applyProtection="0">
      <alignment vertical="center"/>
    </xf>
    <xf numFmtId="43" fontId="37" fillId="0" borderId="0" applyFont="0" applyFill="0" applyBorder="0" applyAlignment="0" applyProtection="0">
      <alignment vertical="center"/>
    </xf>
    <xf numFmtId="0" fontId="42" fillId="19" borderId="0" applyNumberFormat="0" applyBorder="0" applyAlignment="0" applyProtection="0">
      <alignment vertical="center"/>
    </xf>
    <xf numFmtId="0" fontId="47" fillId="0" borderId="0" applyNumberFormat="0" applyFill="0" applyBorder="0" applyAlignment="0" applyProtection="0">
      <alignment vertical="center"/>
    </xf>
    <xf numFmtId="9" fontId="37" fillId="0" borderId="0" applyFont="0" applyFill="0" applyBorder="0" applyAlignment="0" applyProtection="0">
      <alignment vertical="center"/>
    </xf>
    <xf numFmtId="0" fontId="40" fillId="0" borderId="0" applyNumberFormat="0" applyFill="0" applyBorder="0" applyAlignment="0" applyProtection="0">
      <alignment vertical="center"/>
    </xf>
    <xf numFmtId="0" fontId="37" fillId="9" borderId="16" applyNumberFormat="0" applyFont="0" applyAlignment="0" applyProtection="0">
      <alignment vertical="center"/>
    </xf>
    <xf numFmtId="0" fontId="42" fillId="21" borderId="0" applyNumberFormat="0" applyBorder="0" applyAlignment="0" applyProtection="0">
      <alignment vertical="center"/>
    </xf>
    <xf numFmtId="0" fontId="3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4" fillId="0" borderId="14" applyNumberFormat="0" applyFill="0" applyAlignment="0" applyProtection="0">
      <alignment vertical="center"/>
    </xf>
    <xf numFmtId="0" fontId="35" fillId="0" borderId="14" applyNumberFormat="0" applyFill="0" applyAlignment="0" applyProtection="0">
      <alignment vertical="center"/>
    </xf>
    <xf numFmtId="0" fontId="42" fillId="18" borderId="0" applyNumberFormat="0" applyBorder="0" applyAlignment="0" applyProtection="0">
      <alignment vertical="center"/>
    </xf>
    <xf numFmtId="0" fontId="39" fillId="0" borderId="18" applyNumberFormat="0" applyFill="0" applyAlignment="0" applyProtection="0">
      <alignment vertical="center"/>
    </xf>
    <xf numFmtId="0" fontId="42" fillId="17" borderId="0" applyNumberFormat="0" applyBorder="0" applyAlignment="0" applyProtection="0">
      <alignment vertical="center"/>
    </xf>
    <xf numFmtId="0" fontId="43" fillId="8" borderId="15" applyNumberFormat="0" applyAlignment="0" applyProtection="0">
      <alignment vertical="center"/>
    </xf>
    <xf numFmtId="0" fontId="50" fillId="8" borderId="19" applyNumberFormat="0" applyAlignment="0" applyProtection="0">
      <alignment vertical="center"/>
    </xf>
    <xf numFmtId="0" fontId="34" fillId="5" borderId="13" applyNumberFormat="0" applyAlignment="0" applyProtection="0">
      <alignment vertical="center"/>
    </xf>
    <xf numFmtId="0" fontId="33" fillId="14" borderId="0" applyNumberFormat="0" applyBorder="0" applyAlignment="0" applyProtection="0">
      <alignment vertical="center"/>
    </xf>
    <xf numFmtId="0" fontId="42" fillId="25" borderId="0" applyNumberFormat="0" applyBorder="0" applyAlignment="0" applyProtection="0">
      <alignment vertical="center"/>
    </xf>
    <xf numFmtId="0" fontId="51" fillId="0" borderId="20" applyNumberFormat="0" applyFill="0" applyAlignment="0" applyProtection="0">
      <alignment vertical="center"/>
    </xf>
    <xf numFmtId="0" fontId="45" fillId="0" borderId="17" applyNumberFormat="0" applyFill="0" applyAlignment="0" applyProtection="0">
      <alignment vertical="center"/>
    </xf>
    <xf numFmtId="0" fontId="52" fillId="26" borderId="0" applyNumberFormat="0" applyBorder="0" applyAlignment="0" applyProtection="0">
      <alignment vertical="center"/>
    </xf>
    <xf numFmtId="0" fontId="48" fillId="10" borderId="0" applyNumberFormat="0" applyBorder="0" applyAlignment="0" applyProtection="0">
      <alignment vertical="center"/>
    </xf>
    <xf numFmtId="0" fontId="33" fillId="29" borderId="0" applyNumberFormat="0" applyBorder="0" applyAlignment="0" applyProtection="0">
      <alignment vertical="center"/>
    </xf>
    <xf numFmtId="0" fontId="42" fillId="7" borderId="0" applyNumberFormat="0" applyBorder="0" applyAlignment="0" applyProtection="0">
      <alignment vertical="center"/>
    </xf>
    <xf numFmtId="0" fontId="33" fillId="22" borderId="0" applyNumberFormat="0" applyBorder="0" applyAlignment="0" applyProtection="0">
      <alignment vertical="center"/>
    </xf>
    <xf numFmtId="0" fontId="33" fillId="4" borderId="0" applyNumberFormat="0" applyBorder="0" applyAlignment="0" applyProtection="0">
      <alignment vertical="center"/>
    </xf>
    <xf numFmtId="0" fontId="33" fillId="28" borderId="0" applyNumberFormat="0" applyBorder="0" applyAlignment="0" applyProtection="0">
      <alignment vertical="center"/>
    </xf>
    <xf numFmtId="0" fontId="33" fillId="32" borderId="0" applyNumberFormat="0" applyBorder="0" applyAlignment="0" applyProtection="0">
      <alignment vertical="center"/>
    </xf>
    <xf numFmtId="0" fontId="42" fillId="34" borderId="0" applyNumberFormat="0" applyBorder="0" applyAlignment="0" applyProtection="0">
      <alignment vertical="center"/>
    </xf>
    <xf numFmtId="0" fontId="42" fillId="24" borderId="0" applyNumberFormat="0" applyBorder="0" applyAlignment="0" applyProtection="0">
      <alignment vertical="center"/>
    </xf>
    <xf numFmtId="0" fontId="33" fillId="27" borderId="0" applyNumberFormat="0" applyBorder="0" applyAlignment="0" applyProtection="0">
      <alignment vertical="center"/>
    </xf>
    <xf numFmtId="0" fontId="33" fillId="31" borderId="0" applyNumberFormat="0" applyBorder="0" applyAlignment="0" applyProtection="0">
      <alignment vertical="center"/>
    </xf>
    <xf numFmtId="0" fontId="42" fillId="23" borderId="0" applyNumberFormat="0" applyBorder="0" applyAlignment="0" applyProtection="0">
      <alignment vertical="center"/>
    </xf>
    <xf numFmtId="0" fontId="33" fillId="30" borderId="0" applyNumberFormat="0" applyBorder="0" applyAlignment="0" applyProtection="0">
      <alignment vertical="center"/>
    </xf>
    <xf numFmtId="0" fontId="42" fillId="20" borderId="0" applyNumberFormat="0" applyBorder="0" applyAlignment="0" applyProtection="0">
      <alignment vertical="center"/>
    </xf>
    <xf numFmtId="0" fontId="42" fillId="33" borderId="0" applyNumberFormat="0" applyBorder="0" applyAlignment="0" applyProtection="0">
      <alignment vertical="center"/>
    </xf>
    <xf numFmtId="0" fontId="33" fillId="12" borderId="0" applyNumberFormat="0" applyBorder="0" applyAlignment="0" applyProtection="0">
      <alignment vertical="center"/>
    </xf>
    <xf numFmtId="0" fontId="42" fillId="16" borderId="0" applyNumberFormat="0" applyBorder="0" applyAlignment="0" applyProtection="0">
      <alignment vertical="center"/>
    </xf>
    <xf numFmtId="0" fontId="5" fillId="0" borderId="0"/>
    <xf numFmtId="0" fontId="19" fillId="0" borderId="0"/>
    <xf numFmtId="0" fontId="19" fillId="0" borderId="0"/>
  </cellStyleXfs>
  <cellXfs count="185">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0" xfId="0" applyFont="1" applyBorder="1" applyAlignment="1">
      <alignment horizontal="righ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0" xfId="49"/>
    <xf numFmtId="0" fontId="6" fillId="0" borderId="0" xfId="50" applyNumberFormat="1" applyFont="1" applyFill="1" applyAlignment="1" applyProtection="1">
      <alignment vertical="center" wrapText="1"/>
    </xf>
    <xf numFmtId="0" fontId="7" fillId="2" borderId="0" xfId="0" applyFont="1" applyFill="1" applyBorder="1" applyAlignment="1">
      <alignment horizontal="center" vertical="center" wrapText="1"/>
    </xf>
    <xf numFmtId="0" fontId="8" fillId="0" borderId="0" xfId="0" applyFont="1" applyBorder="1" applyAlignment="1">
      <alignment horizontal="center" vertical="center"/>
    </xf>
    <xf numFmtId="0" fontId="9" fillId="2" borderId="0" xfId="0" applyFont="1" applyFill="1" applyBorder="1" applyAlignment="1">
      <alignment horizontal="left" vertical="center" wrapText="1"/>
    </xf>
    <xf numFmtId="0" fontId="9" fillId="0" borderId="2" xfId="49" applyFont="1" applyBorder="1" applyAlignment="1">
      <alignment horizontal="center" vertical="center" wrapText="1"/>
    </xf>
    <xf numFmtId="0" fontId="10" fillId="2" borderId="2" xfId="49"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0" borderId="2" xfId="49" applyFont="1" applyBorder="1" applyAlignment="1">
      <alignment horizontal="center" vertical="center" wrapText="1"/>
    </xf>
    <xf numFmtId="177" fontId="9" fillId="2" borderId="2" xfId="49" applyNumberFormat="1" applyFont="1" applyFill="1" applyBorder="1" applyAlignment="1">
      <alignment horizontal="right" vertical="center" wrapText="1"/>
    </xf>
    <xf numFmtId="177" fontId="9" fillId="0" borderId="2" xfId="49" applyNumberFormat="1" applyFont="1" applyBorder="1" applyAlignment="1">
      <alignment horizontal="right" vertical="center" wrapText="1"/>
    </xf>
    <xf numFmtId="4" fontId="11" fillId="0" borderId="2" xfId="51" applyNumberFormat="1" applyFont="1" applyFill="1" applyBorder="1" applyAlignment="1" applyProtection="1">
      <alignment horizontal="right" vertical="center" wrapText="1"/>
    </xf>
    <xf numFmtId="0" fontId="12"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top" wrapText="1"/>
    </xf>
    <xf numFmtId="0" fontId="13" fillId="2"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2"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2" xfId="0" applyFont="1" applyBorder="1" applyAlignment="1">
      <alignment vertical="center"/>
    </xf>
    <xf numFmtId="0" fontId="8" fillId="0" borderId="2" xfId="0" applyFont="1" applyFill="1" applyBorder="1" applyAlignment="1">
      <alignment horizontal="left" vertical="center" wrapText="1"/>
    </xf>
    <xf numFmtId="0" fontId="9" fillId="2" borderId="0" xfId="0" applyFont="1" applyFill="1" applyBorder="1" applyAlignment="1">
      <alignment horizontal="right" vertical="center" wrapText="1"/>
    </xf>
    <xf numFmtId="177" fontId="9" fillId="0" borderId="2" xfId="49" applyNumberFormat="1" applyFont="1" applyBorder="1" applyAlignment="1">
      <alignment horizontal="right" vertical="center"/>
    </xf>
    <xf numFmtId="0" fontId="8" fillId="0" borderId="2" xfId="0" applyFont="1" applyFill="1" applyBorder="1" applyAlignment="1" applyProtection="1">
      <alignment horizontal="left" vertical="center" wrapText="1"/>
      <protection locked="0"/>
    </xf>
    <xf numFmtId="0" fontId="8" fillId="0" borderId="2" xfId="0" applyFont="1" applyFill="1" applyBorder="1" applyAlignment="1">
      <alignment vertical="center" wrapText="1"/>
    </xf>
    <xf numFmtId="0" fontId="0" fillId="0" borderId="0" xfId="0" applyFill="1"/>
    <xf numFmtId="0" fontId="6" fillId="0" borderId="0" xfId="50" applyNumberFormat="1" applyFont="1" applyFill="1" applyAlignment="1" applyProtection="1">
      <alignment wrapText="1"/>
    </xf>
    <xf numFmtId="0" fontId="15" fillId="0" borderId="0" xfId="0" applyFont="1" applyBorder="1" applyAlignment="1">
      <alignment horizontal="left" vertical="center" wrapText="1"/>
    </xf>
    <xf numFmtId="0" fontId="16" fillId="0" borderId="0" xfId="0" applyFont="1" applyBorder="1" applyAlignment="1">
      <alignment horizontal="center" vertical="center" wrapText="1"/>
    </xf>
    <xf numFmtId="0" fontId="17" fillId="0" borderId="2" xfId="0" applyFont="1" applyFill="1" applyBorder="1" applyAlignment="1">
      <alignment horizontal="center" vertical="center" wrapText="1"/>
    </xf>
    <xf numFmtId="0" fontId="18" fillId="0" borderId="2" xfId="51" applyNumberFormat="1" applyFont="1" applyFill="1" applyBorder="1" applyAlignment="1" applyProtection="1">
      <alignment horizontal="center" vertical="center" wrapText="1"/>
    </xf>
    <xf numFmtId="0" fontId="11" fillId="0" borderId="2" xfId="50" applyFont="1" applyFill="1" applyBorder="1" applyAlignment="1">
      <alignment horizontal="left" vertical="center"/>
    </xf>
    <xf numFmtId="0" fontId="0" fillId="0" borderId="2" xfId="0" applyBorder="1"/>
    <xf numFmtId="0" fontId="11" fillId="0" borderId="2" xfId="50" applyFont="1" applyFill="1" applyBorder="1" applyAlignment="1">
      <alignment horizontal="left" vertical="center" indent="2"/>
    </xf>
    <xf numFmtId="0" fontId="19" fillId="0" borderId="0" xfId="51"/>
    <xf numFmtId="0" fontId="6" fillId="0" borderId="0" xfId="51" applyNumberFormat="1" applyFont="1" applyFill="1" applyAlignment="1" applyProtection="1">
      <alignment horizontal="left" vertical="center"/>
    </xf>
    <xf numFmtId="0" fontId="19" fillId="0" borderId="0" xfId="51" applyFill="1"/>
    <xf numFmtId="0" fontId="20" fillId="0" borderId="0" xfId="51" applyNumberFormat="1" applyFont="1" applyFill="1" applyAlignment="1" applyProtection="1">
      <alignment horizontal="center"/>
    </xf>
    <xf numFmtId="0" fontId="21" fillId="0" borderId="0" xfId="51" applyFont="1" applyFill="1" applyAlignment="1">
      <alignment horizontal="centerContinuous"/>
    </xf>
    <xf numFmtId="0" fontId="19" fillId="0" borderId="0" xfId="51" applyFill="1" applyAlignment="1">
      <alignment horizontal="centerContinuous"/>
    </xf>
    <xf numFmtId="0" fontId="19" fillId="0" borderId="0" xfId="51" applyAlignment="1">
      <alignment horizontal="centerContinuous"/>
    </xf>
    <xf numFmtId="0" fontId="21" fillId="0" borderId="0" xfId="51" applyNumberFormat="1" applyFont="1" applyFill="1" applyAlignment="1" applyProtection="1">
      <alignment horizontal="centerContinuous"/>
    </xf>
    <xf numFmtId="0" fontId="11" fillId="0" borderId="0" xfId="51" applyFont="1"/>
    <xf numFmtId="0" fontId="11" fillId="0" borderId="0" xfId="51" applyFont="1" applyFill="1"/>
    <xf numFmtId="0" fontId="11" fillId="0" borderId="0" xfId="51" applyFont="1" applyAlignment="1">
      <alignment horizontal="right"/>
    </xf>
    <xf numFmtId="0" fontId="18" fillId="0" borderId="6" xfId="51" applyNumberFormat="1" applyFont="1" applyFill="1" applyBorder="1" applyAlignment="1" applyProtection="1">
      <alignment horizontal="center" vertical="center" wrapText="1"/>
    </xf>
    <xf numFmtId="176" fontId="11" fillId="0" borderId="2" xfId="51" applyNumberFormat="1" applyFont="1" applyFill="1" applyBorder="1" applyAlignment="1" applyProtection="1">
      <alignment vertical="center"/>
    </xf>
    <xf numFmtId="49" fontId="11" fillId="0" borderId="7" xfId="51" applyNumberFormat="1" applyFont="1" applyFill="1" applyBorder="1" applyAlignment="1" applyProtection="1">
      <alignment vertical="center"/>
    </xf>
    <xf numFmtId="0" fontId="19" fillId="0" borderId="2" xfId="51" applyFill="1" applyBorder="1"/>
    <xf numFmtId="0" fontId="11" fillId="0" borderId="2" xfId="51" applyFont="1" applyBorder="1"/>
    <xf numFmtId="0" fontId="11" fillId="0" borderId="2" xfId="51" applyFont="1" applyFill="1" applyBorder="1"/>
    <xf numFmtId="0" fontId="19" fillId="0" borderId="2" xfId="51" applyBorder="1"/>
    <xf numFmtId="49" fontId="11" fillId="0" borderId="2" xfId="51" applyNumberFormat="1" applyFont="1" applyFill="1" applyBorder="1" applyAlignment="1" applyProtection="1">
      <alignment vertical="center"/>
    </xf>
    <xf numFmtId="0" fontId="20" fillId="0" borderId="0" xfId="51" applyNumberFormat="1" applyFont="1" applyFill="1" applyAlignment="1" applyProtection="1">
      <alignment horizontal="centerContinuous"/>
    </xf>
    <xf numFmtId="0" fontId="6" fillId="0" borderId="0" xfId="51" applyNumberFormat="1" applyFont="1" applyFill="1" applyAlignment="1" applyProtection="1">
      <alignment horizontal="centerContinuous"/>
    </xf>
    <xf numFmtId="0" fontId="18" fillId="0" borderId="0" xfId="51" applyNumberFormat="1" applyFont="1" applyFill="1" applyAlignment="1" applyProtection="1">
      <alignment horizontal="centerContinuous"/>
    </xf>
    <xf numFmtId="0" fontId="18" fillId="0" borderId="2" xfId="51" applyNumberFormat="1" applyFont="1" applyFill="1" applyBorder="1" applyAlignment="1" applyProtection="1">
      <alignment horizontal="center" vertical="center"/>
    </xf>
    <xf numFmtId="0" fontId="18" fillId="0" borderId="4" xfId="51" applyNumberFormat="1" applyFont="1" applyFill="1" applyBorder="1" applyAlignment="1" applyProtection="1">
      <alignment horizontal="center" vertical="center" wrapText="1"/>
    </xf>
    <xf numFmtId="0" fontId="18" fillId="0" borderId="3" xfId="51" applyNumberFormat="1" applyFont="1" applyFill="1" applyBorder="1" applyAlignment="1" applyProtection="1">
      <alignment horizontal="center" vertical="center" wrapText="1"/>
    </xf>
    <xf numFmtId="0" fontId="18" fillId="0" borderId="8" xfId="51" applyFont="1" applyBorder="1" applyAlignment="1">
      <alignment horizontal="center" vertical="center" wrapText="1"/>
    </xf>
    <xf numFmtId="0" fontId="18" fillId="0" borderId="8" xfId="51" applyFont="1" applyFill="1" applyBorder="1" applyAlignment="1">
      <alignment horizontal="center" vertical="center" wrapText="1"/>
    </xf>
    <xf numFmtId="0" fontId="18" fillId="0" borderId="2" xfId="51" applyFont="1" applyBorder="1" applyAlignment="1">
      <alignment horizontal="center" vertical="center" wrapText="1"/>
    </xf>
    <xf numFmtId="0" fontId="18" fillId="0" borderId="2" xfId="51" applyFont="1" applyFill="1" applyBorder="1" applyAlignment="1">
      <alignment horizontal="center" vertical="center" wrapText="1"/>
    </xf>
    <xf numFmtId="176" fontId="22" fillId="0" borderId="2" xfId="51" applyNumberFormat="1" applyFont="1" applyFill="1" applyBorder="1" applyAlignment="1" applyProtection="1">
      <alignment vertical="center"/>
    </xf>
    <xf numFmtId="0" fontId="18" fillId="0" borderId="9" xfId="51" applyNumberFormat="1" applyFont="1" applyFill="1" applyBorder="1" applyAlignment="1" applyProtection="1">
      <alignment horizontal="center" vertical="center"/>
    </xf>
    <xf numFmtId="0" fontId="23" fillId="0" borderId="0" xfId="51" applyFont="1" applyFill="1" applyAlignment="1">
      <alignment horizontal="right"/>
    </xf>
    <xf numFmtId="0" fontId="11" fillId="0" borderId="10" xfId="51" applyNumberFormat="1" applyFont="1" applyFill="1" applyBorder="1" applyAlignment="1" applyProtection="1">
      <alignment horizontal="right"/>
    </xf>
    <xf numFmtId="0" fontId="18" fillId="0" borderId="9" xfId="51" applyNumberFormat="1" applyFont="1" applyFill="1" applyBorder="1" applyAlignment="1" applyProtection="1">
      <alignment horizontal="center" vertical="center" wrapText="1"/>
    </xf>
    <xf numFmtId="0" fontId="24" fillId="0" borderId="0" xfId="51" applyFont="1" applyFill="1" applyAlignment="1">
      <alignment horizontal="right" vertical="center"/>
    </xf>
    <xf numFmtId="0" fontId="24" fillId="0" borderId="0" xfId="51" applyFont="1" applyFill="1" applyAlignment="1">
      <alignment vertical="center"/>
    </xf>
    <xf numFmtId="0" fontId="23" fillId="0" borderId="0" xfId="51" applyFont="1" applyAlignment="1">
      <alignment horizontal="right"/>
    </xf>
    <xf numFmtId="0" fontId="20" fillId="0" borderId="0" xfId="51" applyFont="1" applyFill="1" applyAlignment="1">
      <alignment horizontal="centerContinuous" vertical="center"/>
    </xf>
    <xf numFmtId="0" fontId="25" fillId="0" borderId="0" xfId="51" applyFont="1" applyFill="1" applyAlignment="1">
      <alignment horizontal="centerContinuous" vertical="center"/>
    </xf>
    <xf numFmtId="0" fontId="24" fillId="0" borderId="0" xfId="51" applyFont="1" applyFill="1" applyAlignment="1">
      <alignment horizontal="centerContinuous" vertical="center"/>
    </xf>
    <xf numFmtId="0" fontId="11" fillId="0" borderId="0" xfId="51" applyFont="1" applyFill="1" applyAlignment="1">
      <alignment horizontal="center" vertical="center"/>
    </xf>
    <xf numFmtId="0" fontId="11" fillId="0" borderId="0" xfId="51" applyFont="1" applyFill="1" applyAlignment="1">
      <alignment vertical="center"/>
    </xf>
    <xf numFmtId="0" fontId="18" fillId="0" borderId="9" xfId="51" applyNumberFormat="1" applyFont="1" applyFill="1" applyBorder="1" applyAlignment="1" applyProtection="1">
      <alignment horizontal="centerContinuous" vertical="center" wrapText="1"/>
    </xf>
    <xf numFmtId="0" fontId="11" fillId="0" borderId="7" xfId="51" applyFont="1" applyFill="1" applyBorder="1" applyAlignment="1">
      <alignment vertical="center"/>
    </xf>
    <xf numFmtId="178" fontId="26" fillId="0" borderId="2" xfId="0" applyNumberFormat="1" applyFont="1" applyFill="1" applyBorder="1" applyAlignment="1">
      <alignment vertical="center"/>
    </xf>
    <xf numFmtId="4" fontId="11" fillId="0" borderId="6" xfId="50" applyNumberFormat="1" applyFont="1" applyFill="1" applyBorder="1" applyAlignment="1" applyProtection="1">
      <alignment horizontal="left" vertical="center" wrapText="1"/>
    </xf>
    <xf numFmtId="4" fontId="11" fillId="0" borderId="2" xfId="50" applyNumberFormat="1" applyFont="1" applyFill="1" applyBorder="1" applyAlignment="1" applyProtection="1">
      <alignment horizontal="right" vertical="center"/>
    </xf>
    <xf numFmtId="0" fontId="11" fillId="0" borderId="3" xfId="51" applyFont="1" applyBorder="1" applyAlignment="1">
      <alignment vertical="center"/>
    </xf>
    <xf numFmtId="4" fontId="11" fillId="0" borderId="2" xfId="50" applyNumberFormat="1" applyFont="1" applyFill="1" applyBorder="1" applyAlignment="1" applyProtection="1">
      <alignment horizontal="left" vertical="center" wrapText="1"/>
    </xf>
    <xf numFmtId="0" fontId="11" fillId="0" borderId="3" xfId="51" applyFont="1" applyBorder="1" applyAlignment="1">
      <alignment horizontal="left" vertical="center"/>
    </xf>
    <xf numFmtId="4" fontId="11" fillId="0" borderId="8" xfId="51" applyNumberFormat="1" applyFont="1" applyFill="1" applyBorder="1" applyAlignment="1" applyProtection="1">
      <alignment horizontal="right" vertical="center" wrapText="1"/>
    </xf>
    <xf numFmtId="4" fontId="11" fillId="0" borderId="9" xfId="50" applyNumberFormat="1" applyFont="1" applyFill="1" applyBorder="1" applyAlignment="1" applyProtection="1">
      <alignment horizontal="left" vertical="center" wrapText="1"/>
    </xf>
    <xf numFmtId="0" fontId="11" fillId="0" borderId="3" xfId="51" applyFont="1" applyFill="1" applyBorder="1" applyAlignment="1">
      <alignment vertical="center"/>
    </xf>
    <xf numFmtId="4" fontId="11" fillId="0" borderId="6" xfId="51" applyNumberFormat="1" applyFont="1" applyFill="1" applyBorder="1" applyAlignment="1" applyProtection="1">
      <alignment horizontal="right" vertical="center" wrapText="1"/>
    </xf>
    <xf numFmtId="0" fontId="11" fillId="0" borderId="4" xfId="51" applyFont="1" applyBorder="1" applyAlignment="1">
      <alignment vertical="center" wrapText="1"/>
    </xf>
    <xf numFmtId="4" fontId="11" fillId="0" borderId="4" xfId="51" applyNumberFormat="1" applyFont="1" applyBorder="1" applyAlignment="1">
      <alignment vertical="center" wrapText="1"/>
    </xf>
    <xf numFmtId="0" fontId="11" fillId="0" borderId="4" xfId="51" applyFont="1" applyFill="1" applyBorder="1" applyAlignment="1">
      <alignment vertical="center" wrapText="1"/>
    </xf>
    <xf numFmtId="4" fontId="11" fillId="0" borderId="9" xfId="51" applyNumberFormat="1" applyFont="1" applyFill="1" applyBorder="1" applyAlignment="1" applyProtection="1">
      <alignment horizontal="right" vertical="center" wrapText="1"/>
    </xf>
    <xf numFmtId="4" fontId="11" fillId="0" borderId="2" xfId="51" applyNumberFormat="1" applyFont="1" applyFill="1" applyBorder="1" applyAlignment="1">
      <alignment horizontal="right" vertical="center" wrapText="1"/>
    </xf>
    <xf numFmtId="0" fontId="11" fillId="0" borderId="2" xfId="51" applyFont="1" applyFill="1" applyBorder="1" applyAlignment="1">
      <alignment vertical="center"/>
    </xf>
    <xf numFmtId="0" fontId="11" fillId="0" borderId="2" xfId="51" applyFont="1" applyFill="1" applyBorder="1" applyAlignment="1">
      <alignment vertical="center" wrapText="1"/>
    </xf>
    <xf numFmtId="4" fontId="11" fillId="0" borderId="2" xfId="51" applyNumberFormat="1" applyFont="1" applyBorder="1" applyAlignment="1">
      <alignment vertical="center" wrapText="1"/>
    </xf>
    <xf numFmtId="0" fontId="11" fillId="0" borderId="2" xfId="51" applyNumberFormat="1" applyFont="1" applyFill="1" applyBorder="1" applyAlignment="1" applyProtection="1">
      <alignment horizontal="center" vertical="center"/>
    </xf>
    <xf numFmtId="4" fontId="11" fillId="0" borderId="6" xfId="51" applyNumberFormat="1" applyFont="1" applyFill="1" applyBorder="1" applyAlignment="1">
      <alignment horizontal="right" vertical="center" wrapText="1"/>
    </xf>
    <xf numFmtId="0" fontId="11" fillId="0" borderId="2" xfId="51" applyNumberFormat="1" applyFont="1" applyFill="1" applyBorder="1" applyAlignment="1" applyProtection="1">
      <alignment horizontal="center" vertical="center" wrapText="1"/>
    </xf>
    <xf numFmtId="0" fontId="11" fillId="0" borderId="2" xfId="51" applyFont="1" applyFill="1" applyBorder="1" applyAlignment="1">
      <alignment horizontal="center" vertical="center"/>
    </xf>
    <xf numFmtId="4" fontId="11" fillId="0" borderId="9" xfId="51" applyNumberFormat="1" applyFont="1" applyFill="1" applyBorder="1" applyAlignment="1">
      <alignment horizontal="right" vertical="center" wrapText="1"/>
    </xf>
    <xf numFmtId="0" fontId="24" fillId="0" borderId="0" xfId="51" applyFont="1" applyFill="1"/>
    <xf numFmtId="0" fontId="20" fillId="0" borderId="0" xfId="51" applyFont="1" applyFill="1" applyAlignment="1">
      <alignment horizontal="centerContinuous"/>
    </xf>
    <xf numFmtId="0" fontId="27" fillId="0" borderId="0" xfId="51" applyFont="1" applyAlignment="1">
      <alignment horizontal="centerContinuous"/>
    </xf>
    <xf numFmtId="0" fontId="18" fillId="0" borderId="0" xfId="51" applyFont="1" applyFill="1" applyAlignment="1">
      <alignment horizontal="centerContinuous"/>
    </xf>
    <xf numFmtId="0" fontId="18" fillId="0" borderId="0" xfId="51" applyFont="1" applyAlignment="1">
      <alignment horizontal="centerContinuous"/>
    </xf>
    <xf numFmtId="0" fontId="18" fillId="0" borderId="0" xfId="51" applyFont="1" applyAlignment="1">
      <alignment horizontal="right"/>
    </xf>
    <xf numFmtId="0" fontId="18" fillId="0" borderId="3" xfId="51" applyNumberFormat="1" applyFont="1" applyFill="1" applyBorder="1" applyAlignment="1" applyProtection="1">
      <alignment horizontal="center" vertical="center"/>
    </xf>
    <xf numFmtId="0" fontId="18" fillId="0" borderId="6" xfId="51" applyNumberFormat="1" applyFont="1" applyFill="1" applyBorder="1" applyAlignment="1" applyProtection="1">
      <alignment horizontal="center" vertical="center"/>
    </xf>
    <xf numFmtId="0" fontId="18" fillId="0" borderId="8" xfId="51" applyNumberFormat="1" applyFont="1" applyFill="1" applyBorder="1" applyAlignment="1" applyProtection="1">
      <alignment horizontal="center" vertical="center"/>
    </xf>
    <xf numFmtId="49" fontId="11" fillId="0" borderId="3" xfId="51" applyNumberFormat="1" applyFont="1" applyFill="1" applyBorder="1" applyAlignment="1" applyProtection="1">
      <alignment horizontal="left" vertical="center"/>
    </xf>
    <xf numFmtId="176" fontId="11" fillId="0" borderId="2" xfId="51" applyNumberFormat="1" applyFont="1" applyFill="1" applyBorder="1" applyAlignment="1" applyProtection="1">
      <alignment horizontal="left" vertical="center"/>
    </xf>
    <xf numFmtId="4" fontId="11" fillId="0" borderId="5" xfId="51" applyNumberFormat="1" applyFont="1" applyFill="1" applyBorder="1" applyAlignment="1" applyProtection="1">
      <alignment horizontal="right" vertical="center" wrapText="1"/>
    </xf>
    <xf numFmtId="4" fontId="11" fillId="0" borderId="3" xfId="51" applyNumberFormat="1" applyFont="1" applyFill="1" applyBorder="1" applyAlignment="1" applyProtection="1">
      <alignment horizontal="right" vertical="center" wrapText="1"/>
    </xf>
    <xf numFmtId="0" fontId="22" fillId="0" borderId="0" xfId="51" applyFont="1" applyFill="1"/>
    <xf numFmtId="0" fontId="6" fillId="0" borderId="0" xfId="51" applyFont="1" applyAlignment="1">
      <alignment vertical="center"/>
    </xf>
    <xf numFmtId="0" fontId="27" fillId="0" borderId="0" xfId="51" applyFont="1" applyFill="1" applyAlignment="1">
      <alignment horizontal="centerContinuous"/>
    </xf>
    <xf numFmtId="0" fontId="24" fillId="0" borderId="0" xfId="51" applyFont="1"/>
    <xf numFmtId="0" fontId="18" fillId="0" borderId="7" xfId="51" applyNumberFormat="1" applyFont="1" applyFill="1" applyBorder="1" applyAlignment="1" applyProtection="1">
      <alignment horizontal="center" vertical="center" wrapText="1"/>
    </xf>
    <xf numFmtId="0" fontId="18" fillId="0" borderId="11" xfId="51" applyNumberFormat="1" applyFont="1" applyFill="1" applyBorder="1" applyAlignment="1" applyProtection="1">
      <alignment horizontal="center" vertical="center"/>
    </xf>
    <xf numFmtId="0" fontId="18" fillId="0" borderId="8" xfId="51" applyNumberFormat="1" applyFont="1" applyFill="1" applyBorder="1" applyAlignment="1" applyProtection="1">
      <alignment horizontal="center" vertical="center" wrapText="1"/>
    </xf>
    <xf numFmtId="4" fontId="11" fillId="0" borderId="2" xfId="51" applyNumberFormat="1" applyFont="1" applyFill="1" applyBorder="1" applyAlignment="1" applyProtection="1"/>
    <xf numFmtId="4" fontId="11" fillId="0" borderId="3" xfId="51" applyNumberFormat="1" applyFont="1" applyFill="1" applyBorder="1" applyAlignment="1" applyProtection="1"/>
    <xf numFmtId="0" fontId="23" fillId="0" borderId="0" xfId="51" applyFont="1" applyAlignment="1">
      <alignment horizontal="center" vertical="center"/>
    </xf>
    <xf numFmtId="4" fontId="11" fillId="0" borderId="4" xfId="51" applyNumberFormat="1" applyFont="1" applyFill="1" applyBorder="1" applyAlignment="1" applyProtection="1">
      <alignment horizontal="right" vertical="center" wrapText="1"/>
    </xf>
    <xf numFmtId="0" fontId="23" fillId="0" borderId="0" xfId="51" applyFont="1" applyAlignment="1">
      <alignment horizontal="right" vertical="center"/>
    </xf>
    <xf numFmtId="49" fontId="28" fillId="0" borderId="0" xfId="51" applyNumberFormat="1" applyFont="1" applyFill="1" applyAlignment="1" applyProtection="1">
      <alignment horizontal="centerContinuous"/>
    </xf>
    <xf numFmtId="0" fontId="27" fillId="0" borderId="0" xfId="51" applyNumberFormat="1" applyFont="1" applyFill="1" applyAlignment="1" applyProtection="1">
      <alignment horizontal="centerContinuous"/>
    </xf>
    <xf numFmtId="0" fontId="11" fillId="0" borderId="0" xfId="51" applyFont="1" applyAlignment="1">
      <alignment horizontal="right" vertical="center"/>
    </xf>
    <xf numFmtId="49" fontId="11" fillId="0" borderId="2" xfId="51" applyNumberFormat="1" applyFont="1" applyFill="1" applyBorder="1" applyAlignment="1" applyProtection="1"/>
    <xf numFmtId="176" fontId="11" fillId="0" borderId="2" xfId="51" applyNumberFormat="1" applyFont="1" applyFill="1" applyBorder="1" applyAlignment="1" applyProtection="1">
      <alignment horizontal="center" vertical="center"/>
    </xf>
    <xf numFmtId="4" fontId="29" fillId="0" borderId="2" xfId="51" applyNumberFormat="1" applyFont="1" applyFill="1" applyBorder="1" applyAlignment="1">
      <alignment horizontal="right" vertical="center" wrapText="1"/>
    </xf>
    <xf numFmtId="0" fontId="11" fillId="0" borderId="2" xfId="51" applyFont="1" applyBorder="1" applyAlignment="1">
      <alignment vertical="center"/>
    </xf>
    <xf numFmtId="49" fontId="20"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right"/>
    </xf>
    <xf numFmtId="0" fontId="18" fillId="0" borderId="7" xfId="51" applyNumberFormat="1" applyFont="1" applyFill="1" applyBorder="1" applyAlignment="1" applyProtection="1">
      <alignment horizontal="center" vertical="center"/>
    </xf>
    <xf numFmtId="176" fontId="29" fillId="0" borderId="2" xfId="51" applyNumberFormat="1" applyFont="1" applyFill="1" applyBorder="1" applyAlignment="1" applyProtection="1">
      <alignment vertical="center"/>
    </xf>
    <xf numFmtId="0" fontId="24" fillId="0" borderId="0" xfId="50" applyFont="1"/>
    <xf numFmtId="0" fontId="19" fillId="0" borderId="0" xfId="50" applyAlignment="1">
      <alignment wrapText="1"/>
    </xf>
    <xf numFmtId="0" fontId="19" fillId="0" borderId="0" xfId="50"/>
    <xf numFmtId="0" fontId="24" fillId="0" borderId="0" xfId="50" applyFont="1" applyAlignment="1">
      <alignment wrapText="1"/>
    </xf>
    <xf numFmtId="0" fontId="20" fillId="0" borderId="0" xfId="50" applyNumberFormat="1" applyFont="1" applyFill="1" applyAlignment="1" applyProtection="1">
      <alignment horizontal="centerContinuous"/>
    </xf>
    <xf numFmtId="0" fontId="24" fillId="0" borderId="0" xfId="50" applyFont="1" applyAlignment="1">
      <alignment horizontal="centerContinuous"/>
    </xf>
    <xf numFmtId="0" fontId="24" fillId="0" borderId="0" xfId="50" applyFont="1" applyFill="1" applyAlignment="1">
      <alignment wrapText="1"/>
    </xf>
    <xf numFmtId="0" fontId="11" fillId="0" borderId="0" xfId="50" applyFont="1" applyFill="1" applyAlignment="1">
      <alignment wrapText="1"/>
    </xf>
    <xf numFmtId="0" fontId="11" fillId="0" borderId="0" xfId="50" applyFont="1" applyAlignment="1">
      <alignment wrapText="1"/>
    </xf>
    <xf numFmtId="0" fontId="11" fillId="0" borderId="0" xfId="50" applyNumberFormat="1" applyFont="1" applyFill="1" applyAlignment="1" applyProtection="1">
      <alignment horizontal="right"/>
    </xf>
    <xf numFmtId="0" fontId="18" fillId="0" borderId="2" xfId="50" applyNumberFormat="1" applyFont="1" applyFill="1" applyBorder="1" applyAlignment="1" applyProtection="1">
      <alignment horizontal="center" vertical="center" wrapText="1"/>
    </xf>
    <xf numFmtId="0" fontId="18" fillId="0" borderId="9" xfId="50" applyNumberFormat="1" applyFont="1" applyFill="1" applyBorder="1" applyAlignment="1" applyProtection="1">
      <alignment horizontal="center" vertical="center" wrapText="1"/>
    </xf>
    <xf numFmtId="0" fontId="11" fillId="0" borderId="9" xfId="50" applyFont="1" applyBorder="1" applyAlignment="1">
      <alignment horizontal="center" vertical="center"/>
    </xf>
    <xf numFmtId="4" fontId="11" fillId="0" borderId="2" xfId="50" applyNumberFormat="1" applyFont="1" applyBorder="1" applyAlignment="1">
      <alignment horizontal="right" vertical="center" wrapText="1"/>
    </xf>
    <xf numFmtId="4" fontId="11" fillId="0" borderId="9" xfId="50" applyNumberFormat="1" applyFont="1" applyBorder="1" applyAlignment="1">
      <alignment horizontal="left" vertical="center"/>
    </xf>
    <xf numFmtId="4" fontId="11" fillId="0" borderId="9" xfId="50" applyNumberFormat="1" applyFont="1" applyBorder="1" applyAlignment="1">
      <alignment horizontal="right" vertical="center"/>
    </xf>
    <xf numFmtId="0" fontId="11" fillId="0" borderId="3" xfId="50" applyFont="1" applyFill="1" applyBorder="1" applyAlignment="1">
      <alignment horizontal="left" vertical="center"/>
    </xf>
    <xf numFmtId="0" fontId="11" fillId="0" borderId="3" xfId="50" applyFont="1" applyBorder="1" applyAlignment="1">
      <alignment horizontal="left" vertical="center"/>
    </xf>
    <xf numFmtId="0" fontId="11" fillId="0" borderId="2" xfId="50" applyFont="1" applyBorder="1" applyAlignment="1">
      <alignment horizontal="center" vertical="center"/>
    </xf>
    <xf numFmtId="4" fontId="11" fillId="0" borderId="4" xfId="50" applyNumberFormat="1" applyFont="1" applyFill="1" applyBorder="1" applyAlignment="1">
      <alignment horizontal="left" vertical="center" wrapText="1"/>
    </xf>
    <xf numFmtId="4" fontId="11" fillId="0" borderId="2" xfId="50" applyNumberFormat="1" applyFont="1" applyFill="1" applyBorder="1" applyAlignment="1">
      <alignment horizontal="left" vertical="center" wrapText="1"/>
    </xf>
    <xf numFmtId="4" fontId="11" fillId="0" borderId="2" xfId="50" applyNumberFormat="1" applyFont="1" applyFill="1" applyBorder="1" applyAlignment="1">
      <alignment horizontal="right" vertical="center" wrapText="1"/>
    </xf>
    <xf numFmtId="4" fontId="11" fillId="0" borderId="2" xfId="50" applyNumberFormat="1" applyFont="1" applyBorder="1" applyAlignment="1">
      <alignment horizontal="center" vertical="center"/>
    </xf>
    <xf numFmtId="4" fontId="11" fillId="0" borderId="2" xfId="50" applyNumberFormat="1" applyFont="1" applyBorder="1" applyAlignment="1">
      <alignment horizontal="right" vertical="center"/>
    </xf>
    <xf numFmtId="4" fontId="11" fillId="0" borderId="2" xfId="50" applyNumberFormat="1" applyFont="1" applyFill="1" applyBorder="1" applyAlignment="1">
      <alignment horizontal="right" vertical="center"/>
    </xf>
    <xf numFmtId="4" fontId="11" fillId="0" borderId="2" xfId="50" applyNumberFormat="1" applyFont="1" applyFill="1" applyBorder="1" applyAlignment="1">
      <alignment horizontal="center" vertical="center"/>
    </xf>
    <xf numFmtId="0" fontId="19" fillId="0" borderId="12" xfId="50" applyBorder="1" applyAlignment="1">
      <alignment wrapText="1"/>
    </xf>
    <xf numFmtId="0" fontId="24" fillId="0" borderId="0" xfId="50" applyFont="1" applyFill="1"/>
    <xf numFmtId="0" fontId="0" fillId="0" borderId="0" xfId="0" applyAlignment="1">
      <alignment horizontal="center"/>
    </xf>
    <xf numFmtId="0" fontId="30" fillId="0" borderId="0" xfId="0" applyFont="1" applyAlignment="1">
      <alignment horizontal="center"/>
    </xf>
    <xf numFmtId="0" fontId="31" fillId="0" borderId="2" xfId="0" applyFont="1" applyBorder="1" applyAlignment="1">
      <alignment horizontal="center" vertical="center"/>
    </xf>
    <xf numFmtId="0" fontId="32" fillId="0" borderId="2" xfId="0" applyFont="1" applyBorder="1" applyAlignment="1">
      <alignment horizontal="center"/>
    </xf>
    <xf numFmtId="0" fontId="32" fillId="0" borderId="2" xfId="0" applyFont="1" applyBorder="1"/>
    <xf numFmtId="0" fontId="32" fillId="3" borderId="2" xfId="0" applyFont="1" applyFill="1" applyBorder="1" applyAlignment="1">
      <alignment horizontal="center"/>
    </xf>
    <xf numFmtId="0" fontId="32" fillId="3" borderId="2"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8" hidden="1" customWidth="1"/>
    <col min="2" max="2" width="15.375" style="178" customWidth="1"/>
    <col min="3" max="3" width="59.75" customWidth="1"/>
    <col min="4" max="4" width="13" style="178" customWidth="1"/>
    <col min="5" max="5" width="101.5" customWidth="1"/>
    <col min="6" max="6" width="29.25" customWidth="1"/>
    <col min="7" max="7" width="30.75" style="178" customWidth="1"/>
    <col min="8" max="8" width="28.5" style="178" customWidth="1"/>
    <col min="9" max="9" width="72.875" customWidth="1"/>
  </cols>
  <sheetData>
    <row r="2" ht="24.75" customHeight="1" spans="1:9">
      <c r="A2" s="179" t="s">
        <v>0</v>
      </c>
      <c r="B2" s="179"/>
      <c r="C2" s="179"/>
      <c r="D2" s="179"/>
      <c r="E2" s="179"/>
      <c r="F2" s="179"/>
      <c r="G2" s="179"/>
      <c r="H2" s="179"/>
      <c r="I2" s="179"/>
    </row>
    <row r="4" ht="22.5" spans="1:9">
      <c r="A4" s="180" t="s">
        <v>1</v>
      </c>
      <c r="B4" s="180" t="s">
        <v>2</v>
      </c>
      <c r="C4" s="180" t="s">
        <v>3</v>
      </c>
      <c r="D4" s="180" t="s">
        <v>4</v>
      </c>
      <c r="E4" s="180" t="s">
        <v>5</v>
      </c>
      <c r="F4" s="180" t="s">
        <v>6</v>
      </c>
      <c r="G4" s="180" t="s">
        <v>7</v>
      </c>
      <c r="H4" s="180" t="s">
        <v>8</v>
      </c>
      <c r="I4" s="180" t="s">
        <v>9</v>
      </c>
    </row>
    <row r="5" ht="22.5" spans="1:9">
      <c r="A5" s="181">
        <v>100001</v>
      </c>
      <c r="B5" s="181">
        <v>1</v>
      </c>
      <c r="C5" s="182" t="s">
        <v>10</v>
      </c>
      <c r="D5" s="181"/>
      <c r="E5" s="182" t="s">
        <v>10</v>
      </c>
      <c r="F5" s="182" t="s">
        <v>11</v>
      </c>
      <c r="G5" s="181" t="s">
        <v>12</v>
      </c>
      <c r="H5" s="181"/>
      <c r="I5" s="182"/>
    </row>
    <row r="6" ht="22.5" spans="1:9">
      <c r="A6" s="181">
        <v>102001</v>
      </c>
      <c r="B6" s="181">
        <v>2</v>
      </c>
      <c r="C6" s="182" t="s">
        <v>13</v>
      </c>
      <c r="D6" s="181"/>
      <c r="E6" s="182" t="s">
        <v>13</v>
      </c>
      <c r="F6" s="182" t="s">
        <v>11</v>
      </c>
      <c r="G6" s="181" t="s">
        <v>12</v>
      </c>
      <c r="H6" s="181"/>
      <c r="I6" s="182"/>
    </row>
    <row r="7" ht="22.5" spans="1:9">
      <c r="A7" s="181">
        <v>101001</v>
      </c>
      <c r="B7" s="181">
        <v>3</v>
      </c>
      <c r="C7" s="182" t="s">
        <v>14</v>
      </c>
      <c r="D7" s="181"/>
      <c r="E7" s="182" t="s">
        <v>14</v>
      </c>
      <c r="F7" s="182" t="s">
        <v>11</v>
      </c>
      <c r="G7" s="181" t="s">
        <v>12</v>
      </c>
      <c r="H7" s="181"/>
      <c r="I7" s="182"/>
    </row>
    <row r="8" ht="22.5" spans="1:9">
      <c r="A8" s="181">
        <v>146001</v>
      </c>
      <c r="B8" s="181">
        <v>4</v>
      </c>
      <c r="C8" s="182" t="s">
        <v>15</v>
      </c>
      <c r="D8" s="181" t="s">
        <v>16</v>
      </c>
      <c r="E8" s="182" t="s">
        <v>17</v>
      </c>
      <c r="F8" s="182" t="s">
        <v>11</v>
      </c>
      <c r="G8" s="181" t="s">
        <v>12</v>
      </c>
      <c r="H8" s="181"/>
      <c r="I8" s="182"/>
    </row>
    <row r="9" ht="22.5" spans="1:9">
      <c r="A9" s="181">
        <v>147001</v>
      </c>
      <c r="B9" s="181">
        <v>5</v>
      </c>
      <c r="C9" s="182" t="s">
        <v>18</v>
      </c>
      <c r="D9" s="181"/>
      <c r="E9" s="182" t="s">
        <v>18</v>
      </c>
      <c r="F9" s="182" t="s">
        <v>11</v>
      </c>
      <c r="G9" s="181" t="s">
        <v>12</v>
      </c>
      <c r="H9" s="181"/>
      <c r="I9" s="182"/>
    </row>
    <row r="10" ht="22.5" spans="1:9">
      <c r="A10" s="181">
        <v>148001</v>
      </c>
      <c r="B10" s="181">
        <v>6</v>
      </c>
      <c r="C10" s="182" t="s">
        <v>19</v>
      </c>
      <c r="D10" s="181"/>
      <c r="E10" s="182" t="s">
        <v>19</v>
      </c>
      <c r="F10" s="182" t="s">
        <v>20</v>
      </c>
      <c r="G10" s="181" t="s">
        <v>12</v>
      </c>
      <c r="H10" s="181"/>
      <c r="I10" s="182"/>
    </row>
    <row r="11" ht="22.5" spans="1:9">
      <c r="A11" s="181">
        <v>149001</v>
      </c>
      <c r="B11" s="181">
        <v>7</v>
      </c>
      <c r="C11" s="182" t="s">
        <v>21</v>
      </c>
      <c r="D11" s="181"/>
      <c r="E11" s="182" t="s">
        <v>21</v>
      </c>
      <c r="F11" s="182" t="s">
        <v>11</v>
      </c>
      <c r="G11" s="181" t="s">
        <v>12</v>
      </c>
      <c r="H11" s="181"/>
      <c r="I11" s="182"/>
    </row>
    <row r="12" ht="22.5" spans="1:9">
      <c r="A12" s="181">
        <v>150001</v>
      </c>
      <c r="B12" s="181">
        <v>8</v>
      </c>
      <c r="C12" s="182" t="s">
        <v>22</v>
      </c>
      <c r="D12" s="181"/>
      <c r="E12" s="182" t="s">
        <v>22</v>
      </c>
      <c r="F12" s="182" t="s">
        <v>11</v>
      </c>
      <c r="G12" s="181" t="s">
        <v>12</v>
      </c>
      <c r="H12" s="181"/>
      <c r="I12" s="182"/>
    </row>
    <row r="13" ht="22.5" spans="1:9">
      <c r="A13" s="181">
        <v>154001</v>
      </c>
      <c r="B13" s="181">
        <v>9</v>
      </c>
      <c r="C13" s="182" t="s">
        <v>23</v>
      </c>
      <c r="D13" s="181"/>
      <c r="E13" s="182" t="s">
        <v>23</v>
      </c>
      <c r="F13" s="182" t="s">
        <v>11</v>
      </c>
      <c r="G13" s="181" t="s">
        <v>12</v>
      </c>
      <c r="H13" s="181"/>
      <c r="I13" s="182"/>
    </row>
    <row r="14" ht="22.5" spans="1:9">
      <c r="A14" s="181">
        <v>153001</v>
      </c>
      <c r="B14" s="181">
        <v>10</v>
      </c>
      <c r="C14" s="182" t="s">
        <v>24</v>
      </c>
      <c r="D14" s="181"/>
      <c r="E14" s="182" t="s">
        <v>24</v>
      </c>
      <c r="F14" s="182" t="s">
        <v>11</v>
      </c>
      <c r="G14" s="181" t="s">
        <v>12</v>
      </c>
      <c r="H14" s="181"/>
      <c r="I14" s="182"/>
    </row>
    <row r="15" ht="22.5" spans="1:9">
      <c r="A15" s="181">
        <v>151001</v>
      </c>
      <c r="B15" s="181">
        <v>11</v>
      </c>
      <c r="C15" s="182" t="s">
        <v>25</v>
      </c>
      <c r="D15" s="181"/>
      <c r="E15" s="182" t="s">
        <v>25</v>
      </c>
      <c r="F15" s="182" t="s">
        <v>11</v>
      </c>
      <c r="G15" s="181" t="s">
        <v>12</v>
      </c>
      <c r="H15" s="181"/>
      <c r="I15" s="182"/>
    </row>
    <row r="16" ht="22.5" spans="1:9">
      <c r="A16" s="181">
        <v>155001</v>
      </c>
      <c r="B16" s="181">
        <v>12</v>
      </c>
      <c r="C16" s="182" t="s">
        <v>26</v>
      </c>
      <c r="D16" s="181" t="s">
        <v>16</v>
      </c>
      <c r="E16" s="182" t="s">
        <v>27</v>
      </c>
      <c r="F16" s="182" t="s">
        <v>11</v>
      </c>
      <c r="G16" s="181" t="s">
        <v>12</v>
      </c>
      <c r="H16" s="181"/>
      <c r="I16" s="182"/>
    </row>
    <row r="17" ht="22.5" spans="1:9">
      <c r="A17" s="181">
        <v>335001</v>
      </c>
      <c r="B17" s="181">
        <v>13</v>
      </c>
      <c r="C17" s="182" t="s">
        <v>28</v>
      </c>
      <c r="D17" s="181"/>
      <c r="E17" s="182" t="s">
        <v>28</v>
      </c>
      <c r="F17" s="182" t="s">
        <v>29</v>
      </c>
      <c r="G17" s="181" t="s">
        <v>12</v>
      </c>
      <c r="H17" s="181"/>
      <c r="I17" s="182"/>
    </row>
    <row r="18" ht="22.5" spans="1:9">
      <c r="A18" s="181">
        <v>400001</v>
      </c>
      <c r="B18" s="181">
        <v>14</v>
      </c>
      <c r="C18" s="182" t="s">
        <v>30</v>
      </c>
      <c r="D18" s="181"/>
      <c r="E18" s="182" t="s">
        <v>30</v>
      </c>
      <c r="F18" s="182" t="s">
        <v>31</v>
      </c>
      <c r="G18" s="181" t="s">
        <v>12</v>
      </c>
      <c r="H18" s="181"/>
      <c r="I18" s="182"/>
    </row>
    <row r="19" ht="22.5" spans="1:9">
      <c r="A19" s="181">
        <v>105001</v>
      </c>
      <c r="B19" s="181">
        <v>15</v>
      </c>
      <c r="C19" s="182" t="s">
        <v>32</v>
      </c>
      <c r="D19" s="181"/>
      <c r="E19" s="182" t="s">
        <v>32</v>
      </c>
      <c r="F19" s="182" t="s">
        <v>11</v>
      </c>
      <c r="G19" s="181" t="s">
        <v>12</v>
      </c>
      <c r="H19" s="181"/>
      <c r="I19" s="182"/>
    </row>
    <row r="20" ht="22.5" spans="1:9">
      <c r="A20" s="181">
        <v>103001</v>
      </c>
      <c r="B20" s="181">
        <v>16</v>
      </c>
      <c r="C20" s="182" t="s">
        <v>33</v>
      </c>
      <c r="D20" s="181"/>
      <c r="E20" s="182" t="s">
        <v>33</v>
      </c>
      <c r="F20" s="182" t="s">
        <v>34</v>
      </c>
      <c r="G20" s="181" t="s">
        <v>12</v>
      </c>
      <c r="H20" s="181"/>
      <c r="I20" s="182"/>
    </row>
    <row r="21" ht="22.5" spans="1:9">
      <c r="A21" s="181">
        <v>250001</v>
      </c>
      <c r="B21" s="181">
        <v>17</v>
      </c>
      <c r="C21" s="182" t="s">
        <v>35</v>
      </c>
      <c r="D21" s="181"/>
      <c r="E21" s="182" t="s">
        <v>35</v>
      </c>
      <c r="F21" s="182" t="s">
        <v>20</v>
      </c>
      <c r="G21" s="181" t="s">
        <v>12</v>
      </c>
      <c r="H21" s="181"/>
      <c r="I21" s="182"/>
    </row>
    <row r="22" ht="22.5" spans="1:9">
      <c r="A22" s="181">
        <v>254001</v>
      </c>
      <c r="B22" s="181">
        <v>18</v>
      </c>
      <c r="C22" s="182" t="s">
        <v>36</v>
      </c>
      <c r="D22" s="181" t="s">
        <v>16</v>
      </c>
      <c r="E22" s="182" t="s">
        <v>37</v>
      </c>
      <c r="F22" s="182" t="s">
        <v>20</v>
      </c>
      <c r="G22" s="181" t="s">
        <v>12</v>
      </c>
      <c r="H22" s="181"/>
      <c r="I22" s="182"/>
    </row>
    <row r="23" ht="22.5" spans="1:9">
      <c r="A23" s="181">
        <v>403001</v>
      </c>
      <c r="B23" s="181">
        <v>19</v>
      </c>
      <c r="C23" s="182" t="s">
        <v>38</v>
      </c>
      <c r="D23" s="181" t="s">
        <v>16</v>
      </c>
      <c r="E23" s="182" t="s">
        <v>39</v>
      </c>
      <c r="F23" s="182" t="s">
        <v>31</v>
      </c>
      <c r="G23" s="181" t="s">
        <v>12</v>
      </c>
      <c r="H23" s="181"/>
      <c r="I23" s="182"/>
    </row>
    <row r="24" ht="22.5" spans="1:9">
      <c r="A24" s="181">
        <v>411001</v>
      </c>
      <c r="B24" s="181">
        <v>20</v>
      </c>
      <c r="C24" s="182" t="s">
        <v>40</v>
      </c>
      <c r="D24" s="181" t="s">
        <v>16</v>
      </c>
      <c r="E24" s="182" t="s">
        <v>41</v>
      </c>
      <c r="F24" s="182" t="s">
        <v>31</v>
      </c>
      <c r="G24" s="181" t="s">
        <v>12</v>
      </c>
      <c r="H24" s="181"/>
      <c r="I24" s="182"/>
    </row>
    <row r="25" ht="22.5" spans="1:9">
      <c r="A25" s="181">
        <v>306001</v>
      </c>
      <c r="B25" s="181">
        <v>21</v>
      </c>
      <c r="C25" s="182" t="s">
        <v>42</v>
      </c>
      <c r="D25" s="181" t="s">
        <v>16</v>
      </c>
      <c r="E25" s="182" t="s">
        <v>43</v>
      </c>
      <c r="F25" s="182" t="s">
        <v>44</v>
      </c>
      <c r="G25" s="181" t="s">
        <v>12</v>
      </c>
      <c r="H25" s="181"/>
      <c r="I25" s="182"/>
    </row>
    <row r="26" ht="22.5" spans="1:9">
      <c r="A26" s="181">
        <v>104001</v>
      </c>
      <c r="B26" s="181">
        <v>22</v>
      </c>
      <c r="C26" s="182" t="s">
        <v>45</v>
      </c>
      <c r="D26" s="181"/>
      <c r="E26" s="182" t="s">
        <v>46</v>
      </c>
      <c r="F26" s="182" t="s">
        <v>34</v>
      </c>
      <c r="G26" s="181" t="s">
        <v>12</v>
      </c>
      <c r="H26" s="181"/>
      <c r="I26" s="182"/>
    </row>
    <row r="27" ht="22.5" spans="1:9">
      <c r="A27" s="181">
        <v>157001</v>
      </c>
      <c r="B27" s="181">
        <v>23</v>
      </c>
      <c r="C27" s="182" t="s">
        <v>47</v>
      </c>
      <c r="D27" s="181"/>
      <c r="E27" s="182" t="s">
        <v>47</v>
      </c>
      <c r="F27" s="182" t="s">
        <v>11</v>
      </c>
      <c r="G27" s="181" t="s">
        <v>12</v>
      </c>
      <c r="H27" s="181"/>
      <c r="I27" s="182"/>
    </row>
    <row r="28" ht="22.5" spans="1:9">
      <c r="A28" s="181">
        <v>332001</v>
      </c>
      <c r="B28" s="181">
        <v>24</v>
      </c>
      <c r="C28" s="182" t="s">
        <v>48</v>
      </c>
      <c r="D28" s="181"/>
      <c r="E28" s="182" t="s">
        <v>48</v>
      </c>
      <c r="F28" s="182" t="s">
        <v>29</v>
      </c>
      <c r="G28" s="181" t="s">
        <v>12</v>
      </c>
      <c r="H28" s="181"/>
      <c r="I28" s="182"/>
    </row>
    <row r="29" ht="22.5" spans="1:9">
      <c r="A29" s="181">
        <v>169001</v>
      </c>
      <c r="B29" s="181">
        <v>25</v>
      </c>
      <c r="C29" s="182" t="s">
        <v>49</v>
      </c>
      <c r="D29" s="181"/>
      <c r="E29" s="182" t="s">
        <v>49</v>
      </c>
      <c r="F29" s="182" t="s">
        <v>11</v>
      </c>
      <c r="G29" s="181" t="s">
        <v>12</v>
      </c>
      <c r="H29" s="181"/>
      <c r="I29" s="182"/>
    </row>
    <row r="30" ht="22.5" spans="1:9">
      <c r="A30" s="181">
        <v>334001</v>
      </c>
      <c r="B30" s="181">
        <v>26</v>
      </c>
      <c r="C30" s="182" t="s">
        <v>50</v>
      </c>
      <c r="D30" s="181"/>
      <c r="E30" s="182" t="s">
        <v>50</v>
      </c>
      <c r="F30" s="182" t="s">
        <v>29</v>
      </c>
      <c r="G30" s="181" t="s">
        <v>12</v>
      </c>
      <c r="H30" s="181"/>
      <c r="I30" s="182"/>
    </row>
    <row r="31" ht="22.5" spans="1:9">
      <c r="A31" s="181">
        <v>410001</v>
      </c>
      <c r="B31" s="181">
        <v>27</v>
      </c>
      <c r="C31" s="182" t="s">
        <v>51</v>
      </c>
      <c r="D31" s="181" t="s">
        <v>16</v>
      </c>
      <c r="E31" s="182" t="s">
        <v>52</v>
      </c>
      <c r="F31" s="182" t="s">
        <v>31</v>
      </c>
      <c r="G31" s="181" t="s">
        <v>12</v>
      </c>
      <c r="H31" s="181"/>
      <c r="I31" s="182"/>
    </row>
    <row r="32" ht="22.5" spans="1:9">
      <c r="A32" s="181">
        <v>414001</v>
      </c>
      <c r="B32" s="181">
        <v>28</v>
      </c>
      <c r="C32" s="182" t="s">
        <v>53</v>
      </c>
      <c r="D32" s="181" t="s">
        <v>16</v>
      </c>
      <c r="E32" s="182" t="s">
        <v>54</v>
      </c>
      <c r="F32" s="182" t="s">
        <v>31</v>
      </c>
      <c r="G32" s="181" t="s">
        <v>12</v>
      </c>
      <c r="H32" s="181"/>
      <c r="I32" s="182"/>
    </row>
    <row r="33" ht="22.5" spans="1:9">
      <c r="A33" s="181">
        <v>416001</v>
      </c>
      <c r="B33" s="181">
        <v>29</v>
      </c>
      <c r="C33" s="182" t="s">
        <v>55</v>
      </c>
      <c r="D33" s="181" t="s">
        <v>16</v>
      </c>
      <c r="E33" s="182" t="s">
        <v>56</v>
      </c>
      <c r="F33" s="182" t="s">
        <v>31</v>
      </c>
      <c r="G33" s="181" t="s">
        <v>12</v>
      </c>
      <c r="H33" s="181"/>
      <c r="I33" s="182"/>
    </row>
    <row r="34" ht="22.5" spans="1:9">
      <c r="A34" s="181">
        <v>409001</v>
      </c>
      <c r="B34" s="181">
        <v>30</v>
      </c>
      <c r="C34" s="182" t="s">
        <v>57</v>
      </c>
      <c r="D34" s="181" t="s">
        <v>16</v>
      </c>
      <c r="E34" s="182" t="s">
        <v>58</v>
      </c>
      <c r="F34" s="182" t="s">
        <v>59</v>
      </c>
      <c r="G34" s="181" t="s">
        <v>12</v>
      </c>
      <c r="H34" s="181"/>
      <c r="I34" s="182"/>
    </row>
    <row r="35" ht="22.5" spans="1:9">
      <c r="A35" s="181">
        <v>307001</v>
      </c>
      <c r="B35" s="181">
        <v>31</v>
      </c>
      <c r="C35" s="182" t="s">
        <v>60</v>
      </c>
      <c r="D35" s="181"/>
      <c r="E35" s="182" t="s">
        <v>60</v>
      </c>
      <c r="F35" s="182" t="s">
        <v>44</v>
      </c>
      <c r="G35" s="181" t="s">
        <v>12</v>
      </c>
      <c r="H35" s="181"/>
      <c r="I35" s="182"/>
    </row>
    <row r="36" ht="22.5" spans="1:9">
      <c r="A36" s="181">
        <v>257001</v>
      </c>
      <c r="B36" s="181">
        <v>32</v>
      </c>
      <c r="C36" s="182" t="s">
        <v>61</v>
      </c>
      <c r="D36" s="181" t="s">
        <v>16</v>
      </c>
      <c r="E36" s="182" t="s">
        <v>62</v>
      </c>
      <c r="F36" s="182" t="s">
        <v>20</v>
      </c>
      <c r="G36" s="181" t="s">
        <v>12</v>
      </c>
      <c r="H36" s="181"/>
      <c r="I36" s="182"/>
    </row>
    <row r="37" ht="22.5" spans="1:9">
      <c r="A37" s="181">
        <v>330001</v>
      </c>
      <c r="B37" s="181">
        <v>33</v>
      </c>
      <c r="C37" s="182" t="s">
        <v>63</v>
      </c>
      <c r="D37" s="181" t="s">
        <v>16</v>
      </c>
      <c r="E37" s="182" t="s">
        <v>64</v>
      </c>
      <c r="F37" s="182" t="s">
        <v>29</v>
      </c>
      <c r="G37" s="181" t="s">
        <v>12</v>
      </c>
      <c r="H37" s="181"/>
      <c r="I37" s="182"/>
    </row>
    <row r="38" ht="22.5" spans="1:9">
      <c r="A38" s="181">
        <v>107001</v>
      </c>
      <c r="B38" s="181">
        <v>34</v>
      </c>
      <c r="C38" s="182" t="s">
        <v>65</v>
      </c>
      <c r="D38" s="181"/>
      <c r="E38" s="182" t="s">
        <v>65</v>
      </c>
      <c r="F38" s="182" t="s">
        <v>11</v>
      </c>
      <c r="G38" s="181" t="s">
        <v>12</v>
      </c>
      <c r="H38" s="181"/>
      <c r="I38" s="182"/>
    </row>
    <row r="39" ht="22.5" spans="1:9">
      <c r="A39" s="183">
        <v>193001</v>
      </c>
      <c r="B39" s="183">
        <v>35</v>
      </c>
      <c r="C39" s="184" t="s">
        <v>66</v>
      </c>
      <c r="D39" s="183" t="s">
        <v>16</v>
      </c>
      <c r="E39" s="184" t="s">
        <v>67</v>
      </c>
      <c r="F39" s="184" t="s">
        <v>44</v>
      </c>
      <c r="G39" s="183" t="s">
        <v>12</v>
      </c>
      <c r="H39" s="183"/>
      <c r="I39" s="184" t="s">
        <v>68</v>
      </c>
    </row>
    <row r="40" ht="22.5" spans="1:9">
      <c r="A40" s="181">
        <v>114001</v>
      </c>
      <c r="B40" s="181">
        <v>36</v>
      </c>
      <c r="C40" s="182" t="s">
        <v>69</v>
      </c>
      <c r="D40" s="181"/>
      <c r="E40" s="182" t="s">
        <v>69</v>
      </c>
      <c r="F40" s="182" t="s">
        <v>11</v>
      </c>
      <c r="G40" s="181" t="s">
        <v>12</v>
      </c>
      <c r="H40" s="181"/>
      <c r="I40" s="182"/>
    </row>
    <row r="41" ht="22.5" spans="1:9">
      <c r="A41" s="181">
        <v>152001</v>
      </c>
      <c r="B41" s="181">
        <v>37</v>
      </c>
      <c r="C41" s="182" t="s">
        <v>70</v>
      </c>
      <c r="D41" s="181"/>
      <c r="E41" s="182" t="s">
        <v>70</v>
      </c>
      <c r="F41" s="182" t="s">
        <v>34</v>
      </c>
      <c r="G41" s="181" t="s">
        <v>12</v>
      </c>
      <c r="H41" s="181"/>
      <c r="I41" s="182"/>
    </row>
    <row r="42" ht="22.5" spans="1:9">
      <c r="A42" s="183"/>
      <c r="B42" s="183"/>
      <c r="C42" s="184" t="s">
        <v>71</v>
      </c>
      <c r="D42" s="183"/>
      <c r="E42" s="184" t="s">
        <v>72</v>
      </c>
      <c r="F42" s="184" t="s">
        <v>11</v>
      </c>
      <c r="G42" s="183"/>
      <c r="H42" s="183"/>
      <c r="I42" s="184" t="s">
        <v>73</v>
      </c>
    </row>
    <row r="43" ht="22.5" spans="1:9">
      <c r="A43" s="181">
        <v>109001</v>
      </c>
      <c r="B43" s="181">
        <v>38</v>
      </c>
      <c r="C43" s="182" t="s">
        <v>74</v>
      </c>
      <c r="D43" s="181" t="s">
        <v>16</v>
      </c>
      <c r="E43" s="182" t="s">
        <v>75</v>
      </c>
      <c r="F43" s="182" t="s">
        <v>11</v>
      </c>
      <c r="G43" s="181" t="s">
        <v>12</v>
      </c>
      <c r="H43" s="181"/>
      <c r="I43" s="182"/>
    </row>
    <row r="44" ht="22.5" spans="1:9">
      <c r="A44" s="181">
        <v>110001</v>
      </c>
      <c r="B44" s="181">
        <v>39</v>
      </c>
      <c r="C44" s="182" t="s">
        <v>76</v>
      </c>
      <c r="D44" s="181" t="s">
        <v>16</v>
      </c>
      <c r="E44" s="182" t="s">
        <v>77</v>
      </c>
      <c r="F44" s="182" t="s">
        <v>11</v>
      </c>
      <c r="G44" s="181" t="s">
        <v>12</v>
      </c>
      <c r="H44" s="181"/>
      <c r="I44" s="182"/>
    </row>
    <row r="45" ht="22.5" spans="1:9">
      <c r="A45" s="181">
        <v>262001</v>
      </c>
      <c r="B45" s="181">
        <v>40</v>
      </c>
      <c r="C45" s="182" t="s">
        <v>78</v>
      </c>
      <c r="D45" s="181"/>
      <c r="E45" s="182" t="s">
        <v>78</v>
      </c>
      <c r="F45" s="182" t="s">
        <v>20</v>
      </c>
      <c r="G45" s="181" t="s">
        <v>12</v>
      </c>
      <c r="H45" s="181"/>
      <c r="I45" s="182"/>
    </row>
    <row r="46" ht="22.5" spans="1:9">
      <c r="A46" s="183">
        <v>182001</v>
      </c>
      <c r="B46" s="183">
        <v>41</v>
      </c>
      <c r="C46" s="184" t="s">
        <v>79</v>
      </c>
      <c r="D46" s="183" t="s">
        <v>16</v>
      </c>
      <c r="E46" s="184" t="s">
        <v>80</v>
      </c>
      <c r="F46" s="184" t="s">
        <v>34</v>
      </c>
      <c r="G46" s="183" t="s">
        <v>12</v>
      </c>
      <c r="H46" s="183"/>
      <c r="I46" s="184" t="s">
        <v>81</v>
      </c>
    </row>
    <row r="47" ht="22.5" spans="1:9">
      <c r="A47" s="181">
        <v>111001</v>
      </c>
      <c r="B47" s="181">
        <v>42</v>
      </c>
      <c r="C47" s="182" t="s">
        <v>82</v>
      </c>
      <c r="D47" s="181"/>
      <c r="E47" s="182" t="s">
        <v>82</v>
      </c>
      <c r="F47" s="182" t="s">
        <v>11</v>
      </c>
      <c r="G47" s="181" t="s">
        <v>12</v>
      </c>
      <c r="H47" s="181"/>
      <c r="I47" s="182"/>
    </row>
    <row r="48" ht="22.5" spans="1:9">
      <c r="A48" s="181">
        <v>309001</v>
      </c>
      <c r="B48" s="181">
        <v>43</v>
      </c>
      <c r="C48" s="182" t="s">
        <v>83</v>
      </c>
      <c r="D48" s="181"/>
      <c r="E48" s="182" t="s">
        <v>83</v>
      </c>
      <c r="F48" s="182" t="s">
        <v>44</v>
      </c>
      <c r="G48" s="181" t="s">
        <v>12</v>
      </c>
      <c r="H48" s="181"/>
      <c r="I48" s="182"/>
    </row>
    <row r="49" ht="22.5" spans="1:9">
      <c r="A49" s="183">
        <v>115001</v>
      </c>
      <c r="B49" s="183">
        <v>44</v>
      </c>
      <c r="C49" s="184" t="s">
        <v>84</v>
      </c>
      <c r="D49" s="183" t="s">
        <v>16</v>
      </c>
      <c r="E49" s="184" t="s">
        <v>85</v>
      </c>
      <c r="F49" s="184" t="s">
        <v>34</v>
      </c>
      <c r="G49" s="183" t="s">
        <v>12</v>
      </c>
      <c r="H49" s="183"/>
      <c r="I49" s="184" t="s">
        <v>86</v>
      </c>
    </row>
    <row r="50" ht="22.5" spans="1:9">
      <c r="A50" s="181">
        <v>305001</v>
      </c>
      <c r="B50" s="181">
        <v>45</v>
      </c>
      <c r="C50" s="182" t="s">
        <v>87</v>
      </c>
      <c r="D50" s="181"/>
      <c r="E50" s="182" t="s">
        <v>87</v>
      </c>
      <c r="F50" s="182" t="s">
        <v>44</v>
      </c>
      <c r="G50" s="181" t="s">
        <v>12</v>
      </c>
      <c r="H50" s="181"/>
      <c r="I50" s="182"/>
    </row>
    <row r="51" ht="22.5" spans="1:9">
      <c r="A51" s="183">
        <v>119001</v>
      </c>
      <c r="B51" s="183">
        <v>46</v>
      </c>
      <c r="C51" s="184" t="s">
        <v>88</v>
      </c>
      <c r="D51" s="183" t="s">
        <v>16</v>
      </c>
      <c r="E51" s="184" t="s">
        <v>89</v>
      </c>
      <c r="F51" s="184" t="s">
        <v>11</v>
      </c>
      <c r="G51" s="183" t="s">
        <v>12</v>
      </c>
      <c r="H51" s="183"/>
      <c r="I51" s="184" t="s">
        <v>68</v>
      </c>
    </row>
    <row r="52" ht="22.5" spans="1:9">
      <c r="A52" s="181">
        <v>190001</v>
      </c>
      <c r="B52" s="181">
        <v>47</v>
      </c>
      <c r="C52" s="182" t="s">
        <v>90</v>
      </c>
      <c r="D52" s="181"/>
      <c r="E52" s="182" t="s">
        <v>90</v>
      </c>
      <c r="F52" s="182" t="s">
        <v>11</v>
      </c>
      <c r="G52" s="181" t="s">
        <v>12</v>
      </c>
      <c r="H52" s="181"/>
      <c r="I52" s="182"/>
    </row>
    <row r="53" ht="22.5" spans="1:9">
      <c r="A53" s="181">
        <v>112001</v>
      </c>
      <c r="B53" s="181">
        <v>48</v>
      </c>
      <c r="C53" s="182" t="s">
        <v>91</v>
      </c>
      <c r="D53" s="181"/>
      <c r="E53" s="182" t="s">
        <v>91</v>
      </c>
      <c r="F53" s="182" t="s">
        <v>11</v>
      </c>
      <c r="G53" s="181" t="s">
        <v>12</v>
      </c>
      <c r="H53" s="181"/>
      <c r="I53" s="182"/>
    </row>
    <row r="54" ht="22.5" spans="1:9">
      <c r="A54" s="181">
        <v>189001</v>
      </c>
      <c r="B54" s="181">
        <v>49</v>
      </c>
      <c r="C54" s="182" t="s">
        <v>92</v>
      </c>
      <c r="D54" s="181" t="s">
        <v>16</v>
      </c>
      <c r="E54" s="182" t="s">
        <v>93</v>
      </c>
      <c r="F54" s="182" t="s">
        <v>94</v>
      </c>
      <c r="G54" s="181" t="s">
        <v>12</v>
      </c>
      <c r="H54" s="181"/>
      <c r="I54" s="182"/>
    </row>
    <row r="55" ht="22.5" spans="1:9">
      <c r="A55" s="181">
        <v>118001</v>
      </c>
      <c r="B55" s="181">
        <v>50</v>
      </c>
      <c r="C55" s="182" t="s">
        <v>95</v>
      </c>
      <c r="D55" s="181" t="s">
        <v>16</v>
      </c>
      <c r="E55" s="182" t="s">
        <v>96</v>
      </c>
      <c r="F55" s="182" t="s">
        <v>11</v>
      </c>
      <c r="G55" s="181" t="s">
        <v>12</v>
      </c>
      <c r="H55" s="181"/>
      <c r="I55" s="182"/>
    </row>
    <row r="56" ht="22.5" spans="1:9">
      <c r="A56" s="183">
        <v>479001</v>
      </c>
      <c r="B56" s="183">
        <v>51</v>
      </c>
      <c r="C56" s="184" t="s">
        <v>97</v>
      </c>
      <c r="D56" s="183" t="s">
        <v>16</v>
      </c>
      <c r="E56" s="184" t="s">
        <v>98</v>
      </c>
      <c r="F56" s="184" t="s">
        <v>34</v>
      </c>
      <c r="G56" s="183" t="s">
        <v>12</v>
      </c>
      <c r="H56" s="183"/>
      <c r="I56" s="184" t="s">
        <v>81</v>
      </c>
    </row>
    <row r="57" ht="22.5" spans="1:9">
      <c r="A57" s="181">
        <v>468001</v>
      </c>
      <c r="B57" s="181">
        <v>52</v>
      </c>
      <c r="C57" s="182" t="s">
        <v>99</v>
      </c>
      <c r="D57" s="181"/>
      <c r="E57" s="182" t="s">
        <v>99</v>
      </c>
      <c r="F57" s="182" t="s">
        <v>34</v>
      </c>
      <c r="G57" s="181" t="s">
        <v>12</v>
      </c>
      <c r="H57" s="181"/>
      <c r="I57" s="182"/>
    </row>
    <row r="58" ht="22.5" spans="1:9">
      <c r="A58" s="181">
        <v>475001</v>
      </c>
      <c r="B58" s="181">
        <v>53</v>
      </c>
      <c r="C58" s="182" t="s">
        <v>100</v>
      </c>
      <c r="D58" s="181"/>
      <c r="E58" s="182" t="s">
        <v>100</v>
      </c>
      <c r="F58" s="182" t="s">
        <v>34</v>
      </c>
      <c r="G58" s="181" t="s">
        <v>12</v>
      </c>
      <c r="H58" s="181"/>
      <c r="I58" s="182"/>
    </row>
    <row r="59" ht="22.5" spans="1:9">
      <c r="A59" s="181">
        <v>476001</v>
      </c>
      <c r="B59" s="181">
        <v>54</v>
      </c>
      <c r="C59" s="182" t="s">
        <v>101</v>
      </c>
      <c r="D59" s="181"/>
      <c r="E59" s="182" t="s">
        <v>101</v>
      </c>
      <c r="F59" s="182" t="s">
        <v>34</v>
      </c>
      <c r="G59" s="181" t="s">
        <v>12</v>
      </c>
      <c r="H59" s="181"/>
      <c r="I59" s="182"/>
    </row>
    <row r="60" ht="22.5" spans="1:9">
      <c r="A60" s="181">
        <v>303001</v>
      </c>
      <c r="B60" s="181">
        <v>55</v>
      </c>
      <c r="C60" s="182" t="s">
        <v>102</v>
      </c>
      <c r="D60" s="181" t="s">
        <v>16</v>
      </c>
      <c r="E60" s="182" t="s">
        <v>103</v>
      </c>
      <c r="F60" s="182" t="s">
        <v>44</v>
      </c>
      <c r="G60" s="181" t="s">
        <v>12</v>
      </c>
      <c r="H60" s="181"/>
      <c r="I60" s="182"/>
    </row>
    <row r="61" ht="22.5" spans="1:9">
      <c r="A61" s="183">
        <v>337001</v>
      </c>
      <c r="B61" s="183">
        <v>56</v>
      </c>
      <c r="C61" s="184" t="s">
        <v>104</v>
      </c>
      <c r="D61" s="183" t="s">
        <v>16</v>
      </c>
      <c r="E61" s="184" t="s">
        <v>104</v>
      </c>
      <c r="F61" s="184" t="s">
        <v>29</v>
      </c>
      <c r="G61" s="183" t="s">
        <v>12</v>
      </c>
      <c r="H61" s="183"/>
      <c r="I61" s="184" t="s">
        <v>105</v>
      </c>
    </row>
    <row r="62" ht="22.5" spans="1:9">
      <c r="A62" s="183">
        <v>331001</v>
      </c>
      <c r="B62" s="183">
        <v>57</v>
      </c>
      <c r="C62" s="184" t="s">
        <v>106</v>
      </c>
      <c r="D62" s="183" t="s">
        <v>16</v>
      </c>
      <c r="E62" s="184" t="s">
        <v>107</v>
      </c>
      <c r="F62" s="184" t="s">
        <v>29</v>
      </c>
      <c r="G62" s="183" t="s">
        <v>12</v>
      </c>
      <c r="H62" s="183"/>
      <c r="I62" s="184" t="s">
        <v>108</v>
      </c>
    </row>
    <row r="63" ht="22.5" spans="1:9">
      <c r="A63" s="181">
        <v>338001</v>
      </c>
      <c r="B63" s="181">
        <v>58</v>
      </c>
      <c r="C63" s="182" t="s">
        <v>109</v>
      </c>
      <c r="D63" s="181"/>
      <c r="E63" s="182" t="s">
        <v>109</v>
      </c>
      <c r="F63" s="182" t="s">
        <v>29</v>
      </c>
      <c r="G63" s="181" t="s">
        <v>12</v>
      </c>
      <c r="H63" s="181"/>
      <c r="I63" s="182"/>
    </row>
    <row r="64" ht="22.5" spans="1:9">
      <c r="A64" s="181">
        <v>273001</v>
      </c>
      <c r="B64" s="181">
        <v>59</v>
      </c>
      <c r="C64" s="182" t="s">
        <v>110</v>
      </c>
      <c r="D64" s="181"/>
      <c r="E64" s="182" t="s">
        <v>110</v>
      </c>
      <c r="F64" s="182" t="s">
        <v>20</v>
      </c>
      <c r="G64" s="181" t="s">
        <v>12</v>
      </c>
      <c r="H64" s="181"/>
      <c r="I64" s="182"/>
    </row>
    <row r="65" ht="22.5" spans="1:9">
      <c r="A65" s="183"/>
      <c r="B65" s="183"/>
      <c r="C65" s="184" t="s">
        <v>111</v>
      </c>
      <c r="D65" s="183"/>
      <c r="E65" s="184" t="s">
        <v>58</v>
      </c>
      <c r="F65" s="184" t="s">
        <v>59</v>
      </c>
      <c r="G65" s="183"/>
      <c r="H65" s="183"/>
      <c r="I65" s="184" t="s">
        <v>112</v>
      </c>
    </row>
    <row r="66" ht="22.5" spans="1:9">
      <c r="A66" s="181">
        <v>265001</v>
      </c>
      <c r="B66" s="181">
        <v>60</v>
      </c>
      <c r="C66" s="182" t="s">
        <v>113</v>
      </c>
      <c r="D66" s="181"/>
      <c r="E66" s="182" t="s">
        <v>113</v>
      </c>
      <c r="F66" s="182" t="s">
        <v>20</v>
      </c>
      <c r="G66" s="181" t="s">
        <v>12</v>
      </c>
      <c r="H66" s="181"/>
      <c r="I66" s="182"/>
    </row>
    <row r="67" ht="22.5" spans="1:9">
      <c r="A67" s="181">
        <v>127001</v>
      </c>
      <c r="B67" s="181">
        <v>61</v>
      </c>
      <c r="C67" s="182" t="s">
        <v>114</v>
      </c>
      <c r="D67" s="181"/>
      <c r="E67" s="182" t="s">
        <v>114</v>
      </c>
      <c r="F67" s="182" t="s">
        <v>11</v>
      </c>
      <c r="G67" s="181" t="s">
        <v>12</v>
      </c>
      <c r="H67" s="181"/>
      <c r="I67" s="182"/>
    </row>
    <row r="68" ht="22.5" spans="1:9">
      <c r="A68" s="181">
        <v>128001</v>
      </c>
      <c r="B68" s="181">
        <v>62</v>
      </c>
      <c r="C68" s="182" t="s">
        <v>115</v>
      </c>
      <c r="D68" s="181"/>
      <c r="E68" s="182" t="s">
        <v>115</v>
      </c>
      <c r="F68" s="182" t="s">
        <v>11</v>
      </c>
      <c r="G68" s="181" t="s">
        <v>12</v>
      </c>
      <c r="H68" s="181"/>
      <c r="I68" s="182"/>
    </row>
    <row r="69" ht="22.5" spans="1:9">
      <c r="A69" s="181">
        <v>129001</v>
      </c>
      <c r="B69" s="181">
        <v>63</v>
      </c>
      <c r="C69" s="182" t="s">
        <v>116</v>
      </c>
      <c r="D69" s="181"/>
      <c r="E69" s="182" t="s">
        <v>116</v>
      </c>
      <c r="F69" s="182" t="s">
        <v>11</v>
      </c>
      <c r="G69" s="181" t="s">
        <v>12</v>
      </c>
      <c r="H69" s="181"/>
      <c r="I69" s="182"/>
    </row>
    <row r="70" ht="22.5" spans="1:9">
      <c r="A70" s="181">
        <v>132001</v>
      </c>
      <c r="B70" s="181">
        <v>64</v>
      </c>
      <c r="C70" s="182" t="s">
        <v>117</v>
      </c>
      <c r="D70" s="181"/>
      <c r="E70" s="182" t="s">
        <v>117</v>
      </c>
      <c r="F70" s="182" t="s">
        <v>11</v>
      </c>
      <c r="G70" s="181" t="s">
        <v>12</v>
      </c>
      <c r="H70" s="181"/>
      <c r="I70" s="182"/>
    </row>
    <row r="71" ht="22.5" spans="1:9">
      <c r="A71" s="181">
        <v>301001</v>
      </c>
      <c r="B71" s="181">
        <v>65</v>
      </c>
      <c r="C71" s="182" t="s">
        <v>118</v>
      </c>
      <c r="D71" s="181"/>
      <c r="E71" s="182" t="s">
        <v>118</v>
      </c>
      <c r="F71" s="182" t="s">
        <v>44</v>
      </c>
      <c r="G71" s="181" t="s">
        <v>12</v>
      </c>
      <c r="H71" s="181"/>
      <c r="I71" s="182"/>
    </row>
    <row r="72" ht="22.5" spans="1:9">
      <c r="A72" s="181">
        <v>269001</v>
      </c>
      <c r="B72" s="181">
        <v>66</v>
      </c>
      <c r="C72" s="182" t="s">
        <v>119</v>
      </c>
      <c r="D72" s="181"/>
      <c r="E72" s="182" t="s">
        <v>119</v>
      </c>
      <c r="F72" s="182" t="s">
        <v>20</v>
      </c>
      <c r="G72" s="181" t="s">
        <v>12</v>
      </c>
      <c r="H72" s="181"/>
      <c r="I72" s="182"/>
    </row>
    <row r="73" ht="22.5" spans="1:9">
      <c r="A73" s="181">
        <v>164001</v>
      </c>
      <c r="B73" s="181">
        <v>67</v>
      </c>
      <c r="C73" s="182" t="s">
        <v>120</v>
      </c>
      <c r="D73" s="181"/>
      <c r="E73" s="182" t="s">
        <v>120</v>
      </c>
      <c r="F73" s="182" t="s">
        <v>11</v>
      </c>
      <c r="G73" s="181" t="s">
        <v>12</v>
      </c>
      <c r="H73" s="181"/>
      <c r="I73" s="182"/>
    </row>
    <row r="74" ht="22.5" spans="1:9">
      <c r="A74" s="181">
        <v>165001</v>
      </c>
      <c r="B74" s="181">
        <v>68</v>
      </c>
      <c r="C74" s="182" t="s">
        <v>121</v>
      </c>
      <c r="D74" s="181"/>
      <c r="E74" s="182" t="s">
        <v>121</v>
      </c>
      <c r="F74" s="182" t="s">
        <v>11</v>
      </c>
      <c r="G74" s="181" t="s">
        <v>12</v>
      </c>
      <c r="H74" s="181"/>
      <c r="I74" s="182"/>
    </row>
    <row r="75" ht="22.5" spans="1:9">
      <c r="A75" s="181">
        <v>166001</v>
      </c>
      <c r="B75" s="181">
        <v>69</v>
      </c>
      <c r="C75" s="182" t="s">
        <v>122</v>
      </c>
      <c r="D75" s="181"/>
      <c r="E75" s="182" t="s">
        <v>122</v>
      </c>
      <c r="F75" s="182" t="s">
        <v>11</v>
      </c>
      <c r="G75" s="181" t="s">
        <v>12</v>
      </c>
      <c r="H75" s="181"/>
      <c r="I75" s="182"/>
    </row>
    <row r="76" ht="22.5" spans="1:9">
      <c r="A76" s="181">
        <v>167001</v>
      </c>
      <c r="B76" s="181">
        <v>70</v>
      </c>
      <c r="C76" s="182" t="s">
        <v>123</v>
      </c>
      <c r="D76" s="181"/>
      <c r="E76" s="182" t="s">
        <v>123</v>
      </c>
      <c r="F76" s="182" t="s">
        <v>11</v>
      </c>
      <c r="G76" s="181" t="s">
        <v>12</v>
      </c>
      <c r="H76" s="181"/>
      <c r="I76" s="182"/>
    </row>
    <row r="77" ht="22.5" spans="1:9">
      <c r="A77" s="181">
        <v>168001</v>
      </c>
      <c r="B77" s="181">
        <v>71</v>
      </c>
      <c r="C77" s="182" t="s">
        <v>124</v>
      </c>
      <c r="D77" s="181"/>
      <c r="E77" s="182" t="s">
        <v>124</v>
      </c>
      <c r="F77" s="182" t="s">
        <v>11</v>
      </c>
      <c r="G77" s="181" t="s">
        <v>12</v>
      </c>
      <c r="H77" s="181"/>
      <c r="I77" s="182"/>
    </row>
    <row r="78" ht="22.5" spans="1:9">
      <c r="A78" s="181">
        <v>187001</v>
      </c>
      <c r="B78" s="181">
        <v>72</v>
      </c>
      <c r="C78" s="182" t="s">
        <v>125</v>
      </c>
      <c r="D78" s="181"/>
      <c r="E78" s="182" t="s">
        <v>125</v>
      </c>
      <c r="F78" s="182" t="s">
        <v>11</v>
      </c>
      <c r="G78" s="181" t="s">
        <v>12</v>
      </c>
      <c r="H78" s="181"/>
      <c r="I78" s="182"/>
    </row>
    <row r="79" ht="22.5" spans="1:9">
      <c r="A79" s="181">
        <v>192001</v>
      </c>
      <c r="B79" s="181">
        <v>73</v>
      </c>
      <c r="C79" s="182" t="s">
        <v>126</v>
      </c>
      <c r="D79" s="181"/>
      <c r="E79" s="182" t="s">
        <v>126</v>
      </c>
      <c r="F79" s="182" t="s">
        <v>11</v>
      </c>
      <c r="G79" s="181" t="s">
        <v>12</v>
      </c>
      <c r="H79" s="181"/>
      <c r="I79" s="182"/>
    </row>
    <row r="80" ht="22.5" spans="1:9">
      <c r="A80" s="181">
        <v>159001</v>
      </c>
      <c r="B80" s="181">
        <v>74</v>
      </c>
      <c r="C80" s="182" t="s">
        <v>127</v>
      </c>
      <c r="D80" s="181"/>
      <c r="E80" s="182" t="s">
        <v>127</v>
      </c>
      <c r="F80" s="182" t="s">
        <v>11</v>
      </c>
      <c r="G80" s="181" t="s">
        <v>12</v>
      </c>
      <c r="H80" s="181"/>
      <c r="I80" s="182"/>
    </row>
    <row r="81" ht="22.5" spans="1:9">
      <c r="A81" s="181">
        <v>160001</v>
      </c>
      <c r="B81" s="181">
        <v>75</v>
      </c>
      <c r="C81" s="182" t="s">
        <v>128</v>
      </c>
      <c r="D81" s="181"/>
      <c r="E81" s="182" t="s">
        <v>128</v>
      </c>
      <c r="F81" s="182" t="s">
        <v>11</v>
      </c>
      <c r="G81" s="181" t="s">
        <v>12</v>
      </c>
      <c r="H81" s="181"/>
      <c r="I81" s="182"/>
    </row>
    <row r="82" ht="22.5" spans="1:9">
      <c r="A82" s="181">
        <v>161001</v>
      </c>
      <c r="B82" s="181">
        <v>76</v>
      </c>
      <c r="C82" s="182" t="s">
        <v>129</v>
      </c>
      <c r="D82" s="181"/>
      <c r="E82" s="182" t="s">
        <v>129</v>
      </c>
      <c r="F82" s="182" t="s">
        <v>11</v>
      </c>
      <c r="G82" s="181" t="s">
        <v>12</v>
      </c>
      <c r="H82" s="181"/>
      <c r="I82" s="182"/>
    </row>
    <row r="83" ht="22.5" spans="1:9">
      <c r="A83" s="181">
        <v>162001</v>
      </c>
      <c r="B83" s="181">
        <v>77</v>
      </c>
      <c r="C83" s="182" t="s">
        <v>130</v>
      </c>
      <c r="D83" s="181"/>
      <c r="E83" s="182" t="s">
        <v>130</v>
      </c>
      <c r="F83" s="182" t="s">
        <v>11</v>
      </c>
      <c r="G83" s="181" t="s">
        <v>12</v>
      </c>
      <c r="H83" s="181"/>
      <c r="I83" s="182"/>
    </row>
    <row r="84" ht="22.5" spans="1:9">
      <c r="A84" s="181">
        <v>163001</v>
      </c>
      <c r="B84" s="181">
        <v>78</v>
      </c>
      <c r="C84" s="182" t="s">
        <v>131</v>
      </c>
      <c r="D84" s="181"/>
      <c r="E84" s="182" t="s">
        <v>131</v>
      </c>
      <c r="F84" s="182" t="s">
        <v>11</v>
      </c>
      <c r="G84" s="181" t="s">
        <v>12</v>
      </c>
      <c r="H84" s="181"/>
      <c r="I84" s="182"/>
    </row>
    <row r="85" ht="22.5" spans="1:9">
      <c r="A85" s="181">
        <v>186001</v>
      </c>
      <c r="B85" s="181">
        <v>79</v>
      </c>
      <c r="C85" s="182" t="s">
        <v>132</v>
      </c>
      <c r="D85" s="181"/>
      <c r="E85" s="182" t="s">
        <v>132</v>
      </c>
      <c r="F85" s="182" t="s">
        <v>11</v>
      </c>
      <c r="G85" s="181" t="s">
        <v>12</v>
      </c>
      <c r="H85" s="181"/>
      <c r="I85" s="182"/>
    </row>
    <row r="86" ht="22.5" spans="1:9">
      <c r="A86" s="181">
        <v>191001</v>
      </c>
      <c r="B86" s="181">
        <v>80</v>
      </c>
      <c r="C86" s="182" t="s">
        <v>133</v>
      </c>
      <c r="D86" s="181"/>
      <c r="E86" s="182" t="s">
        <v>133</v>
      </c>
      <c r="F86" s="182" t="s">
        <v>11</v>
      </c>
      <c r="G86" s="181" t="s">
        <v>12</v>
      </c>
      <c r="H86" s="181"/>
      <c r="I86" s="182"/>
    </row>
    <row r="87" ht="22.5" spans="1:9">
      <c r="A87" s="181">
        <v>137001</v>
      </c>
      <c r="B87" s="181">
        <v>81</v>
      </c>
      <c r="C87" s="182" t="s">
        <v>134</v>
      </c>
      <c r="D87" s="181"/>
      <c r="E87" s="182" t="s">
        <v>134</v>
      </c>
      <c r="F87" s="182" t="s">
        <v>11</v>
      </c>
      <c r="G87" s="181" t="s">
        <v>12</v>
      </c>
      <c r="H87" s="181"/>
      <c r="I87" s="182"/>
    </row>
    <row r="88" ht="22.5" spans="1:9">
      <c r="A88" s="181">
        <v>138001</v>
      </c>
      <c r="B88" s="181">
        <v>82</v>
      </c>
      <c r="C88" s="182" t="s">
        <v>135</v>
      </c>
      <c r="D88" s="181"/>
      <c r="E88" s="182" t="s">
        <v>135</v>
      </c>
      <c r="F88" s="182" t="s">
        <v>11</v>
      </c>
      <c r="G88" s="181" t="s">
        <v>12</v>
      </c>
      <c r="H88" s="181"/>
      <c r="I88" s="182"/>
    </row>
    <row r="89" ht="22.5" spans="1:9">
      <c r="A89" s="181">
        <v>139001</v>
      </c>
      <c r="B89" s="181">
        <v>83</v>
      </c>
      <c r="C89" s="182" t="s">
        <v>136</v>
      </c>
      <c r="D89" s="181"/>
      <c r="E89" s="182" t="s">
        <v>136</v>
      </c>
      <c r="F89" s="182" t="s">
        <v>11</v>
      </c>
      <c r="G89" s="181" t="s">
        <v>12</v>
      </c>
      <c r="H89" s="181"/>
      <c r="I89" s="182"/>
    </row>
    <row r="90" ht="22.5" spans="1:9">
      <c r="A90" s="181">
        <v>140001</v>
      </c>
      <c r="B90" s="181">
        <v>84</v>
      </c>
      <c r="C90" s="182" t="s">
        <v>137</v>
      </c>
      <c r="D90" s="181"/>
      <c r="E90" s="182" t="s">
        <v>137</v>
      </c>
      <c r="F90" s="182" t="s">
        <v>11</v>
      </c>
      <c r="G90" s="181" t="s">
        <v>12</v>
      </c>
      <c r="H90" s="181"/>
      <c r="I90" s="182"/>
    </row>
    <row r="91" ht="22.5" spans="1:9">
      <c r="A91" s="181">
        <v>141001</v>
      </c>
      <c r="B91" s="181">
        <v>85</v>
      </c>
      <c r="C91" s="182" t="s">
        <v>138</v>
      </c>
      <c r="D91" s="181"/>
      <c r="E91" s="182" t="s">
        <v>138</v>
      </c>
      <c r="F91" s="182" t="s">
        <v>11</v>
      </c>
      <c r="G91" s="181" t="s">
        <v>12</v>
      </c>
      <c r="H91" s="181"/>
      <c r="I91" s="182"/>
    </row>
    <row r="92" ht="22.5" spans="1:9">
      <c r="A92" s="181">
        <v>142001</v>
      </c>
      <c r="B92" s="181">
        <v>86</v>
      </c>
      <c r="C92" s="182" t="s">
        <v>139</v>
      </c>
      <c r="D92" s="181"/>
      <c r="E92" s="182" t="s">
        <v>139</v>
      </c>
      <c r="F92" s="182" t="s">
        <v>11</v>
      </c>
      <c r="G92" s="181" t="s">
        <v>12</v>
      </c>
      <c r="H92" s="181"/>
      <c r="I92" s="182"/>
    </row>
    <row r="93" ht="22.5" spans="1:9">
      <c r="A93" s="181">
        <v>143001</v>
      </c>
      <c r="B93" s="181">
        <v>87</v>
      </c>
      <c r="C93" s="182" t="s">
        <v>140</v>
      </c>
      <c r="D93" s="181"/>
      <c r="E93" s="182" t="s">
        <v>140</v>
      </c>
      <c r="F93" s="182" t="s">
        <v>11</v>
      </c>
      <c r="G93" s="181" t="s">
        <v>12</v>
      </c>
      <c r="H93" s="181"/>
      <c r="I93" s="182"/>
    </row>
    <row r="94" ht="22.5" spans="1:9">
      <c r="A94" s="181">
        <v>134001</v>
      </c>
      <c r="B94" s="181">
        <v>88</v>
      </c>
      <c r="C94" s="182" t="s">
        <v>141</v>
      </c>
      <c r="D94" s="181"/>
      <c r="E94" s="182" t="s">
        <v>141</v>
      </c>
      <c r="F94" s="182" t="s">
        <v>11</v>
      </c>
      <c r="G94" s="181" t="s">
        <v>12</v>
      </c>
      <c r="H94" s="181"/>
      <c r="I94" s="182"/>
    </row>
    <row r="95" ht="22.5" spans="1:9">
      <c r="A95" s="181">
        <v>133001</v>
      </c>
      <c r="B95" s="181">
        <v>89</v>
      </c>
      <c r="C95" s="182" t="s">
        <v>142</v>
      </c>
      <c r="D95" s="181"/>
      <c r="E95" s="182" t="s">
        <v>142</v>
      </c>
      <c r="F95" s="182" t="s">
        <v>11</v>
      </c>
      <c r="G95" s="181" t="s">
        <v>12</v>
      </c>
      <c r="H95" s="181"/>
      <c r="I95" s="182"/>
    </row>
    <row r="96" ht="22.5" spans="1:9">
      <c r="A96" s="181">
        <v>135001</v>
      </c>
      <c r="B96" s="181">
        <v>90</v>
      </c>
      <c r="C96" s="182" t="s">
        <v>143</v>
      </c>
      <c r="D96" s="181"/>
      <c r="E96" s="182" t="s">
        <v>143</v>
      </c>
      <c r="F96" s="182" t="s">
        <v>11</v>
      </c>
      <c r="G96" s="181" t="s">
        <v>12</v>
      </c>
      <c r="H96" s="181"/>
      <c r="I96" s="182"/>
    </row>
    <row r="97" ht="22.5" spans="1:9">
      <c r="A97" s="181">
        <v>175001</v>
      </c>
      <c r="B97" s="181">
        <v>91</v>
      </c>
      <c r="C97" s="182" t="s">
        <v>144</v>
      </c>
      <c r="D97" s="181"/>
      <c r="E97" s="182" t="s">
        <v>144</v>
      </c>
      <c r="F97" s="182" t="s">
        <v>11</v>
      </c>
      <c r="G97" s="181" t="s">
        <v>12</v>
      </c>
      <c r="H97" s="181"/>
      <c r="I97" s="182"/>
    </row>
    <row r="98" ht="22.5" spans="1:9">
      <c r="A98" s="181">
        <v>255001</v>
      </c>
      <c r="B98" s="181">
        <v>92</v>
      </c>
      <c r="C98" s="182" t="s">
        <v>145</v>
      </c>
      <c r="D98" s="181"/>
      <c r="E98" s="182" t="s">
        <v>145</v>
      </c>
      <c r="F98" s="182" t="s">
        <v>20</v>
      </c>
      <c r="G98" s="181" t="s">
        <v>12</v>
      </c>
      <c r="H98" s="181"/>
      <c r="I98" s="182"/>
    </row>
    <row r="99" ht="22.5" spans="1:9">
      <c r="A99" s="181">
        <v>267001</v>
      </c>
      <c r="B99" s="181">
        <v>93</v>
      </c>
      <c r="C99" s="182" t="s">
        <v>146</v>
      </c>
      <c r="D99" s="181"/>
      <c r="E99" s="182" t="s">
        <v>146</v>
      </c>
      <c r="F99" s="182" t="s">
        <v>20</v>
      </c>
      <c r="G99" s="181" t="s">
        <v>12</v>
      </c>
      <c r="H99" s="181"/>
      <c r="I99" s="182"/>
    </row>
    <row r="100" ht="22.5" spans="1:9">
      <c r="A100" s="181">
        <v>144001</v>
      </c>
      <c r="B100" s="181">
        <v>94</v>
      </c>
      <c r="C100" s="182" t="s">
        <v>147</v>
      </c>
      <c r="D100" s="181"/>
      <c r="E100" s="182" t="s">
        <v>147</v>
      </c>
      <c r="F100" s="182" t="s">
        <v>11</v>
      </c>
      <c r="G100" s="181" t="s">
        <v>12</v>
      </c>
      <c r="H100" s="181"/>
      <c r="I100" s="182"/>
    </row>
    <row r="101" ht="22.5" spans="1:9">
      <c r="A101" s="181">
        <v>259001</v>
      </c>
      <c r="B101" s="181">
        <v>95</v>
      </c>
      <c r="C101" s="182" t="s">
        <v>148</v>
      </c>
      <c r="D101" s="181"/>
      <c r="E101" s="182" t="s">
        <v>148</v>
      </c>
      <c r="F101" s="182" t="s">
        <v>20</v>
      </c>
      <c r="G101" s="181" t="s">
        <v>12</v>
      </c>
      <c r="H101" s="181"/>
      <c r="I101" s="182"/>
    </row>
    <row r="102" ht="22.5" spans="1:9">
      <c r="A102" s="181">
        <v>260001</v>
      </c>
      <c r="B102" s="181">
        <v>96</v>
      </c>
      <c r="C102" s="182" t="s">
        <v>149</v>
      </c>
      <c r="D102" s="181"/>
      <c r="E102" s="182" t="s">
        <v>149</v>
      </c>
      <c r="F102" s="182" t="s">
        <v>20</v>
      </c>
      <c r="G102" s="181" t="s">
        <v>12</v>
      </c>
      <c r="H102" s="181"/>
      <c r="I102" s="182"/>
    </row>
    <row r="103" ht="22.5" spans="1:9">
      <c r="A103" s="181">
        <v>185001</v>
      </c>
      <c r="B103" s="181">
        <v>97</v>
      </c>
      <c r="C103" s="182" t="s">
        <v>150</v>
      </c>
      <c r="D103" s="181"/>
      <c r="E103" s="182" t="s">
        <v>150</v>
      </c>
      <c r="F103" s="182" t="s">
        <v>11</v>
      </c>
      <c r="G103" s="181" t="s">
        <v>12</v>
      </c>
      <c r="H103" s="181"/>
      <c r="I103" s="182"/>
    </row>
    <row r="104" ht="22.5" spans="1:9">
      <c r="A104" s="181">
        <v>333001</v>
      </c>
      <c r="B104" s="181">
        <v>98</v>
      </c>
      <c r="C104" s="182" t="s">
        <v>151</v>
      </c>
      <c r="D104" s="181"/>
      <c r="E104" s="182" t="s">
        <v>151</v>
      </c>
      <c r="F104" s="182" t="s">
        <v>29</v>
      </c>
      <c r="G104" s="181" t="s">
        <v>12</v>
      </c>
      <c r="H104" s="181"/>
      <c r="I104" s="182"/>
    </row>
    <row r="105" ht="22.5" spans="1:9">
      <c r="A105" s="181">
        <v>122001</v>
      </c>
      <c r="B105" s="181">
        <v>99</v>
      </c>
      <c r="C105" s="182" t="s">
        <v>152</v>
      </c>
      <c r="D105" s="181"/>
      <c r="E105" s="182" t="s">
        <v>152</v>
      </c>
      <c r="F105" s="182" t="s">
        <v>34</v>
      </c>
      <c r="G105" s="181" t="s">
        <v>12</v>
      </c>
      <c r="H105" s="181"/>
      <c r="I105" s="182"/>
    </row>
    <row r="106" ht="22.5" spans="1:9">
      <c r="A106" s="181">
        <v>136001</v>
      </c>
      <c r="B106" s="181">
        <v>100</v>
      </c>
      <c r="C106" s="182" t="s">
        <v>153</v>
      </c>
      <c r="D106" s="181"/>
      <c r="E106" s="182" t="s">
        <v>153</v>
      </c>
      <c r="F106" s="182" t="s">
        <v>29</v>
      </c>
      <c r="G106" s="181" t="s">
        <v>12</v>
      </c>
      <c r="H106" s="181"/>
      <c r="I106" s="182"/>
    </row>
    <row r="107" ht="22.5" spans="1:9">
      <c r="A107" s="181">
        <v>251001</v>
      </c>
      <c r="B107" s="181">
        <v>101</v>
      </c>
      <c r="C107" s="182" t="s">
        <v>154</v>
      </c>
      <c r="D107" s="181"/>
      <c r="E107" s="182" t="s">
        <v>154</v>
      </c>
      <c r="F107" s="182" t="s">
        <v>20</v>
      </c>
      <c r="G107" s="181" t="s">
        <v>12</v>
      </c>
      <c r="H107" s="181"/>
      <c r="I107" s="182"/>
    </row>
    <row r="108" ht="22.5" spans="1:9">
      <c r="A108" s="181">
        <v>174001</v>
      </c>
      <c r="B108" s="181">
        <v>102</v>
      </c>
      <c r="C108" s="182" t="s">
        <v>155</v>
      </c>
      <c r="D108" s="181"/>
      <c r="E108" s="182" t="s">
        <v>155</v>
      </c>
      <c r="F108" s="182" t="s">
        <v>11</v>
      </c>
      <c r="G108" s="181" t="s">
        <v>12</v>
      </c>
      <c r="H108" s="181"/>
      <c r="I108" s="182"/>
    </row>
    <row r="109" ht="22.5" spans="1:9">
      <c r="A109" s="181">
        <v>268001</v>
      </c>
      <c r="B109" s="181">
        <v>103</v>
      </c>
      <c r="C109" s="182" t="s">
        <v>156</v>
      </c>
      <c r="D109" s="181"/>
      <c r="E109" s="182" t="s">
        <v>156</v>
      </c>
      <c r="F109" s="182" t="s">
        <v>20</v>
      </c>
      <c r="G109" s="181" t="s">
        <v>12</v>
      </c>
      <c r="H109" s="181"/>
      <c r="I109" s="182"/>
    </row>
    <row r="110" ht="22.5" spans="1:9">
      <c r="A110" s="181">
        <v>258001</v>
      </c>
      <c r="B110" s="181">
        <v>104</v>
      </c>
      <c r="C110" s="182" t="s">
        <v>157</v>
      </c>
      <c r="D110" s="181"/>
      <c r="E110" s="182" t="s">
        <v>157</v>
      </c>
      <c r="F110" s="182" t="s">
        <v>20</v>
      </c>
      <c r="G110" s="181" t="s">
        <v>12</v>
      </c>
      <c r="H110" s="181"/>
      <c r="I110" s="182"/>
    </row>
    <row r="111" ht="22.5" spans="1:9">
      <c r="A111" s="181">
        <v>252002</v>
      </c>
      <c r="B111" s="181">
        <v>105</v>
      </c>
      <c r="C111" s="182" t="s">
        <v>158</v>
      </c>
      <c r="D111" s="181"/>
      <c r="E111" s="182" t="s">
        <v>158</v>
      </c>
      <c r="F111" s="182" t="s">
        <v>11</v>
      </c>
      <c r="G111" s="181" t="s">
        <v>12</v>
      </c>
      <c r="H111" s="181"/>
      <c r="I111" s="182"/>
    </row>
    <row r="112" ht="22.5" spans="1:9">
      <c r="A112" s="181">
        <v>256001</v>
      </c>
      <c r="B112" s="181">
        <v>106</v>
      </c>
      <c r="C112" s="182" t="s">
        <v>159</v>
      </c>
      <c r="D112" s="181"/>
      <c r="E112" s="182" t="s">
        <v>159</v>
      </c>
      <c r="F112" s="182" t="s">
        <v>20</v>
      </c>
      <c r="G112" s="181" t="s">
        <v>12</v>
      </c>
      <c r="H112" s="181"/>
      <c r="I112" s="182"/>
    </row>
    <row r="113" ht="22.5" spans="1:9">
      <c r="A113" s="181">
        <v>272001</v>
      </c>
      <c r="B113" s="181">
        <v>107</v>
      </c>
      <c r="C113" s="182" t="s">
        <v>160</v>
      </c>
      <c r="D113" s="181"/>
      <c r="E113" s="182" t="s">
        <v>160</v>
      </c>
      <c r="F113" s="182" t="s">
        <v>20</v>
      </c>
      <c r="G113" s="181" t="s">
        <v>12</v>
      </c>
      <c r="H113" s="181"/>
      <c r="I113" s="182"/>
    </row>
    <row r="114" ht="22.5" spans="1:9">
      <c r="A114" s="181">
        <v>311001</v>
      </c>
      <c r="B114" s="181">
        <v>108</v>
      </c>
      <c r="C114" s="182" t="s">
        <v>161</v>
      </c>
      <c r="D114" s="181"/>
      <c r="E114" s="182" t="s">
        <v>161</v>
      </c>
      <c r="F114" s="182" t="s">
        <v>44</v>
      </c>
      <c r="G114" s="181" t="s">
        <v>12</v>
      </c>
      <c r="H114" s="181"/>
      <c r="I114" s="182"/>
    </row>
    <row r="115" ht="22.5" spans="1:9">
      <c r="A115" s="181">
        <v>312001</v>
      </c>
      <c r="B115" s="181">
        <v>109</v>
      </c>
      <c r="C115" s="182" t="s">
        <v>162</v>
      </c>
      <c r="D115" s="181"/>
      <c r="E115" s="182" t="s">
        <v>162</v>
      </c>
      <c r="F115" s="182" t="s">
        <v>44</v>
      </c>
      <c r="G115" s="181" t="s">
        <v>12</v>
      </c>
      <c r="H115" s="181"/>
      <c r="I115" s="182"/>
    </row>
    <row r="116" ht="22.5" spans="1:9">
      <c r="A116" s="181">
        <v>314001</v>
      </c>
      <c r="B116" s="181">
        <v>110</v>
      </c>
      <c r="C116" s="182" t="s">
        <v>163</v>
      </c>
      <c r="D116" s="181"/>
      <c r="E116" s="182" t="s">
        <v>163</v>
      </c>
      <c r="F116" s="182" t="s">
        <v>44</v>
      </c>
      <c r="G116" s="181" t="s">
        <v>12</v>
      </c>
      <c r="H116" s="181"/>
      <c r="I116" s="182"/>
    </row>
    <row r="117" ht="22.5" spans="1:9">
      <c r="A117" s="181">
        <v>371001</v>
      </c>
      <c r="B117" s="181">
        <v>111</v>
      </c>
      <c r="C117" s="182" t="s">
        <v>164</v>
      </c>
      <c r="D117" s="181"/>
      <c r="E117" s="182" t="s">
        <v>164</v>
      </c>
      <c r="F117" s="182" t="s">
        <v>34</v>
      </c>
      <c r="G117" s="181" t="s">
        <v>12</v>
      </c>
      <c r="H117" s="181"/>
      <c r="I117" s="182"/>
    </row>
    <row r="118" ht="22.5" spans="1:9">
      <c r="A118" s="181">
        <v>372001</v>
      </c>
      <c r="B118" s="181">
        <v>112</v>
      </c>
      <c r="C118" s="182" t="s">
        <v>165</v>
      </c>
      <c r="D118" s="181"/>
      <c r="E118" s="182" t="s">
        <v>165</v>
      </c>
      <c r="F118" s="182" t="s">
        <v>34</v>
      </c>
      <c r="G118" s="181" t="s">
        <v>12</v>
      </c>
      <c r="H118" s="181"/>
      <c r="I118" s="182"/>
    </row>
    <row r="119" ht="22.5" spans="1:9">
      <c r="A119" s="181">
        <v>415001</v>
      </c>
      <c r="B119" s="181">
        <v>113</v>
      </c>
      <c r="C119" s="182" t="s">
        <v>166</v>
      </c>
      <c r="D119" s="181"/>
      <c r="E119" s="182" t="s">
        <v>166</v>
      </c>
      <c r="F119" s="182" t="s">
        <v>31</v>
      </c>
      <c r="G119" s="181" t="s">
        <v>12</v>
      </c>
      <c r="H119" s="181"/>
      <c r="I119" s="182"/>
    </row>
    <row r="120" ht="22.5" spans="1:9">
      <c r="A120" s="181">
        <v>426001</v>
      </c>
      <c r="B120" s="181">
        <v>114</v>
      </c>
      <c r="C120" s="182" t="s">
        <v>167</v>
      </c>
      <c r="D120" s="181"/>
      <c r="E120" s="182" t="s">
        <v>167</v>
      </c>
      <c r="F120" s="182" t="s">
        <v>31</v>
      </c>
      <c r="G120" s="181" t="s">
        <v>12</v>
      </c>
      <c r="H120" s="181"/>
      <c r="I120" s="182"/>
    </row>
    <row r="121" ht="22.5" spans="1:9">
      <c r="A121" s="181">
        <v>412001</v>
      </c>
      <c r="B121" s="181">
        <v>115</v>
      </c>
      <c r="C121" s="182" t="s">
        <v>168</v>
      </c>
      <c r="D121" s="181"/>
      <c r="E121" s="182" t="s">
        <v>168</v>
      </c>
      <c r="F121" s="182" t="s">
        <v>31</v>
      </c>
      <c r="G121" s="181" t="s">
        <v>12</v>
      </c>
      <c r="H121" s="181"/>
      <c r="I121" s="182"/>
    </row>
    <row r="122" ht="22.5" spans="1:9">
      <c r="A122" s="181">
        <v>336001</v>
      </c>
      <c r="B122" s="181">
        <v>116</v>
      </c>
      <c r="C122" s="182" t="s">
        <v>169</v>
      </c>
      <c r="D122" s="181"/>
      <c r="E122" s="182" t="s">
        <v>169</v>
      </c>
      <c r="F122" s="182" t="s">
        <v>29</v>
      </c>
      <c r="G122" s="181" t="s">
        <v>12</v>
      </c>
      <c r="H122" s="181"/>
      <c r="I122" s="182"/>
    </row>
    <row r="123" ht="22.5" spans="1:9">
      <c r="A123" s="181">
        <v>474001</v>
      </c>
      <c r="B123" s="181">
        <v>117</v>
      </c>
      <c r="C123" s="182" t="s">
        <v>170</v>
      </c>
      <c r="D123" s="181"/>
      <c r="E123" s="182" t="s">
        <v>170</v>
      </c>
      <c r="F123" s="182" t="s">
        <v>34</v>
      </c>
      <c r="G123" s="181" t="s">
        <v>12</v>
      </c>
      <c r="H123" s="181"/>
      <c r="I123" s="182"/>
    </row>
    <row r="124" ht="22.5" spans="1:9">
      <c r="A124" s="181">
        <v>478001</v>
      </c>
      <c r="B124" s="181">
        <v>118</v>
      </c>
      <c r="C124" s="182" t="s">
        <v>171</v>
      </c>
      <c r="D124" s="181"/>
      <c r="E124" s="182" t="s">
        <v>171</v>
      </c>
      <c r="F124" s="182" t="s">
        <v>34</v>
      </c>
      <c r="G124" s="181" t="s">
        <v>12</v>
      </c>
      <c r="H124" s="181"/>
      <c r="I124" s="182"/>
    </row>
    <row r="125" ht="22.5" spans="1:9">
      <c r="A125" s="181">
        <v>370001</v>
      </c>
      <c r="B125" s="181">
        <v>119</v>
      </c>
      <c r="C125" s="182" t="s">
        <v>172</v>
      </c>
      <c r="D125" s="181"/>
      <c r="E125" s="182" t="s">
        <v>172</v>
      </c>
      <c r="F125" s="182" t="s">
        <v>34</v>
      </c>
      <c r="G125" s="181" t="s">
        <v>12</v>
      </c>
      <c r="H125" s="181"/>
      <c r="I125" s="182"/>
    </row>
    <row r="126" ht="22.5" spans="1:9">
      <c r="A126" s="181">
        <v>270004</v>
      </c>
      <c r="B126" s="181">
        <v>120</v>
      </c>
      <c r="C126" s="182" t="s">
        <v>173</v>
      </c>
      <c r="D126" s="181"/>
      <c r="E126" s="182" t="s">
        <v>173</v>
      </c>
      <c r="F126" s="182" t="s">
        <v>20</v>
      </c>
      <c r="G126" s="181" t="s">
        <v>12</v>
      </c>
      <c r="H126" s="181"/>
      <c r="I126" s="182"/>
    </row>
    <row r="127" ht="22.5" spans="1:9">
      <c r="A127" s="181">
        <v>250005</v>
      </c>
      <c r="B127" s="181">
        <v>121</v>
      </c>
      <c r="C127" s="182" t="s">
        <v>174</v>
      </c>
      <c r="D127" s="181"/>
      <c r="E127" s="182" t="s">
        <v>174</v>
      </c>
      <c r="F127" s="182" t="s">
        <v>20</v>
      </c>
      <c r="G127" s="181" t="s">
        <v>175</v>
      </c>
      <c r="H127" s="181"/>
      <c r="I127" s="182"/>
    </row>
    <row r="128" ht="22.5" spans="1:9">
      <c r="A128" s="181">
        <v>250006</v>
      </c>
      <c r="B128" s="181">
        <v>122</v>
      </c>
      <c r="C128" s="182" t="s">
        <v>176</v>
      </c>
      <c r="D128" s="181"/>
      <c r="E128" s="182" t="s">
        <v>176</v>
      </c>
      <c r="F128" s="182" t="s">
        <v>20</v>
      </c>
      <c r="G128" s="181" t="s">
        <v>175</v>
      </c>
      <c r="H128" s="181"/>
      <c r="I128" s="182"/>
    </row>
    <row r="129" ht="22.5" spans="1:9">
      <c r="A129" s="181">
        <v>250007</v>
      </c>
      <c r="B129" s="181">
        <v>123</v>
      </c>
      <c r="C129" s="182" t="s">
        <v>177</v>
      </c>
      <c r="D129" s="181"/>
      <c r="E129" s="182" t="s">
        <v>177</v>
      </c>
      <c r="F129" s="182" t="s">
        <v>20</v>
      </c>
      <c r="G129" s="181" t="s">
        <v>175</v>
      </c>
      <c r="H129" s="181"/>
      <c r="I129" s="182"/>
    </row>
    <row r="130" ht="22.5" spans="1:9">
      <c r="A130" s="181">
        <v>250008</v>
      </c>
      <c r="B130" s="181">
        <v>124</v>
      </c>
      <c r="C130" s="182" t="s">
        <v>178</v>
      </c>
      <c r="D130" s="181"/>
      <c r="E130" s="182" t="s">
        <v>178</v>
      </c>
      <c r="F130" s="182" t="s">
        <v>20</v>
      </c>
      <c r="G130" s="181" t="s">
        <v>175</v>
      </c>
      <c r="H130" s="181"/>
      <c r="I130" s="182"/>
    </row>
    <row r="131" ht="22.5" spans="1:9">
      <c r="A131" s="181">
        <v>250009</v>
      </c>
      <c r="B131" s="181">
        <v>125</v>
      </c>
      <c r="C131" s="182" t="s">
        <v>179</v>
      </c>
      <c r="D131" s="181"/>
      <c r="E131" s="182" t="s">
        <v>179</v>
      </c>
      <c r="F131" s="182" t="s">
        <v>20</v>
      </c>
      <c r="G131" s="181" t="s">
        <v>175</v>
      </c>
      <c r="H131" s="181"/>
      <c r="I131" s="182"/>
    </row>
    <row r="132" ht="22.5" spans="1:9">
      <c r="A132" s="181">
        <v>250010</v>
      </c>
      <c r="B132" s="181">
        <v>126</v>
      </c>
      <c r="C132" s="182" t="s">
        <v>180</v>
      </c>
      <c r="D132" s="181"/>
      <c r="E132" s="182" t="s">
        <v>180</v>
      </c>
      <c r="F132" s="182" t="s">
        <v>20</v>
      </c>
      <c r="G132" s="181" t="s">
        <v>175</v>
      </c>
      <c r="H132" s="181"/>
      <c r="I132" s="182"/>
    </row>
    <row r="133" ht="22.5" spans="1:9">
      <c r="A133" s="181">
        <v>250011</v>
      </c>
      <c r="B133" s="181">
        <v>127</v>
      </c>
      <c r="C133" s="182" t="s">
        <v>181</v>
      </c>
      <c r="D133" s="181"/>
      <c r="E133" s="182" t="s">
        <v>181</v>
      </c>
      <c r="F133" s="182" t="s">
        <v>20</v>
      </c>
      <c r="G133" s="181" t="s">
        <v>175</v>
      </c>
      <c r="H133" s="181"/>
      <c r="I133" s="182"/>
    </row>
    <row r="134" ht="22.5" spans="1:9">
      <c r="A134" s="181">
        <v>250012</v>
      </c>
      <c r="B134" s="181">
        <v>128</v>
      </c>
      <c r="C134" s="182" t="s">
        <v>182</v>
      </c>
      <c r="D134" s="181"/>
      <c r="E134" s="182" t="s">
        <v>182</v>
      </c>
      <c r="F134" s="182" t="s">
        <v>20</v>
      </c>
      <c r="G134" s="181" t="s">
        <v>175</v>
      </c>
      <c r="H134" s="181"/>
      <c r="I134" s="182"/>
    </row>
    <row r="135" ht="22.5" spans="1:9">
      <c r="A135" s="181">
        <v>250013</v>
      </c>
      <c r="B135" s="181">
        <v>129</v>
      </c>
      <c r="C135" s="182" t="s">
        <v>183</v>
      </c>
      <c r="D135" s="181"/>
      <c r="E135" s="182" t="s">
        <v>183</v>
      </c>
      <c r="F135" s="182" t="s">
        <v>20</v>
      </c>
      <c r="G135" s="181" t="s">
        <v>175</v>
      </c>
      <c r="H135" s="181"/>
      <c r="I135" s="182"/>
    </row>
    <row r="136" ht="22.5" spans="1:9">
      <c r="A136" s="181">
        <v>250014</v>
      </c>
      <c r="B136" s="181">
        <v>130</v>
      </c>
      <c r="C136" s="182" t="s">
        <v>184</v>
      </c>
      <c r="D136" s="181"/>
      <c r="E136" s="182" t="s">
        <v>184</v>
      </c>
      <c r="F136" s="182" t="s">
        <v>20</v>
      </c>
      <c r="G136" s="181" t="s">
        <v>175</v>
      </c>
      <c r="H136" s="181"/>
      <c r="I136" s="182"/>
    </row>
    <row r="137" ht="22.5" spans="1:9">
      <c r="A137" s="181">
        <v>250015</v>
      </c>
      <c r="B137" s="181">
        <v>131</v>
      </c>
      <c r="C137" s="182" t="s">
        <v>185</v>
      </c>
      <c r="D137" s="181"/>
      <c r="E137" s="182" t="s">
        <v>185</v>
      </c>
      <c r="F137" s="182" t="s">
        <v>20</v>
      </c>
      <c r="G137" s="181" t="s">
        <v>175</v>
      </c>
      <c r="H137" s="181"/>
      <c r="I137" s="182"/>
    </row>
    <row r="138" ht="22.5" spans="1:9">
      <c r="A138" s="181">
        <v>250016</v>
      </c>
      <c r="B138" s="181">
        <v>132</v>
      </c>
      <c r="C138" s="182" t="s">
        <v>186</v>
      </c>
      <c r="D138" s="181"/>
      <c r="E138" s="182" t="s">
        <v>186</v>
      </c>
      <c r="F138" s="182" t="s">
        <v>20</v>
      </c>
      <c r="G138" s="181" t="s">
        <v>175</v>
      </c>
      <c r="H138" s="181"/>
      <c r="I138" s="182"/>
    </row>
    <row r="139" ht="22.5" spans="1:9">
      <c r="A139" s="181">
        <v>250017</v>
      </c>
      <c r="B139" s="181">
        <v>133</v>
      </c>
      <c r="C139" s="182" t="s">
        <v>187</v>
      </c>
      <c r="D139" s="181"/>
      <c r="E139" s="182" t="s">
        <v>187</v>
      </c>
      <c r="F139" s="182" t="s">
        <v>20</v>
      </c>
      <c r="G139" s="181" t="s">
        <v>175</v>
      </c>
      <c r="H139" s="181"/>
      <c r="I139" s="182"/>
    </row>
    <row r="140" ht="22.5" spans="1:9">
      <c r="A140" s="181">
        <v>250018</v>
      </c>
      <c r="B140" s="181">
        <v>134</v>
      </c>
      <c r="C140" s="182" t="s">
        <v>188</v>
      </c>
      <c r="D140" s="181"/>
      <c r="E140" s="182" t="s">
        <v>188</v>
      </c>
      <c r="F140" s="182" t="s">
        <v>20</v>
      </c>
      <c r="G140" s="181" t="s">
        <v>175</v>
      </c>
      <c r="H140" s="181"/>
      <c r="I140" s="182"/>
    </row>
    <row r="141" ht="22.5" spans="1:9">
      <c r="A141" s="181">
        <v>250019</v>
      </c>
      <c r="B141" s="181">
        <v>135</v>
      </c>
      <c r="C141" s="182" t="s">
        <v>189</v>
      </c>
      <c r="D141" s="181"/>
      <c r="E141" s="182" t="s">
        <v>189</v>
      </c>
      <c r="F141" s="182" t="s">
        <v>20</v>
      </c>
      <c r="G141" s="181" t="s">
        <v>175</v>
      </c>
      <c r="H141" s="181"/>
      <c r="I141" s="182"/>
    </row>
    <row r="142" ht="22.5" spans="1:9">
      <c r="A142" s="181">
        <v>250021</v>
      </c>
      <c r="B142" s="181">
        <v>136</v>
      </c>
      <c r="C142" s="182" t="s">
        <v>190</v>
      </c>
      <c r="D142" s="181"/>
      <c r="E142" s="182" t="s">
        <v>190</v>
      </c>
      <c r="F142" s="182" t="s">
        <v>20</v>
      </c>
      <c r="G142" s="181" t="s">
        <v>175</v>
      </c>
      <c r="H142" s="181"/>
      <c r="I142" s="182"/>
    </row>
    <row r="143" ht="22.5" spans="1:9">
      <c r="A143" s="181">
        <v>250048</v>
      </c>
      <c r="B143" s="181">
        <v>137</v>
      </c>
      <c r="C143" s="182" t="s">
        <v>191</v>
      </c>
      <c r="D143" s="181"/>
      <c r="E143" s="182" t="s">
        <v>191</v>
      </c>
      <c r="F143" s="182" t="s">
        <v>20</v>
      </c>
      <c r="G143" s="181" t="s">
        <v>175</v>
      </c>
      <c r="H143" s="181"/>
      <c r="I143" s="182"/>
    </row>
    <row r="144" ht="22.5" spans="1:9">
      <c r="A144" s="181">
        <v>250050</v>
      </c>
      <c r="B144" s="181">
        <v>138</v>
      </c>
      <c r="C144" s="182" t="s">
        <v>192</v>
      </c>
      <c r="D144" s="181"/>
      <c r="E144" s="182" t="s">
        <v>192</v>
      </c>
      <c r="F144" s="182" t="s">
        <v>20</v>
      </c>
      <c r="G144" s="181" t="s">
        <v>175</v>
      </c>
      <c r="H144" s="181"/>
      <c r="I144" s="182"/>
    </row>
    <row r="145" ht="22.5" spans="1:9">
      <c r="A145" s="181">
        <v>250051</v>
      </c>
      <c r="B145" s="181">
        <v>139</v>
      </c>
      <c r="C145" s="182" t="s">
        <v>193</v>
      </c>
      <c r="D145" s="181"/>
      <c r="E145" s="182" t="s">
        <v>193</v>
      </c>
      <c r="F145" s="182" t="s">
        <v>20</v>
      </c>
      <c r="G145" s="181" t="s">
        <v>175</v>
      </c>
      <c r="H145" s="181"/>
      <c r="I145" s="182"/>
    </row>
    <row r="146" ht="22.5" spans="1:9">
      <c r="A146" s="181">
        <v>250053</v>
      </c>
      <c r="B146" s="181">
        <v>140</v>
      </c>
      <c r="C146" s="182" t="s">
        <v>194</v>
      </c>
      <c r="D146" s="181"/>
      <c r="E146" s="182" t="s">
        <v>194</v>
      </c>
      <c r="F146" s="182" t="s">
        <v>20</v>
      </c>
      <c r="G146" s="181" t="s">
        <v>175</v>
      </c>
      <c r="H146" s="181"/>
      <c r="I146" s="182"/>
    </row>
    <row r="147" ht="22.5" spans="1:9">
      <c r="A147" s="181">
        <v>250054</v>
      </c>
      <c r="B147" s="181">
        <v>141</v>
      </c>
      <c r="C147" s="182" t="s">
        <v>195</v>
      </c>
      <c r="D147" s="181"/>
      <c r="E147" s="182" t="s">
        <v>195</v>
      </c>
      <c r="F147" s="182" t="s">
        <v>20</v>
      </c>
      <c r="G147" s="181" t="s">
        <v>175</v>
      </c>
      <c r="H147" s="181"/>
      <c r="I147" s="182"/>
    </row>
    <row r="148" ht="22.5" spans="1:9">
      <c r="A148" s="181">
        <v>250055</v>
      </c>
      <c r="B148" s="181">
        <v>142</v>
      </c>
      <c r="C148" s="182" t="s">
        <v>196</v>
      </c>
      <c r="D148" s="181"/>
      <c r="E148" s="182" t="s">
        <v>196</v>
      </c>
      <c r="F148" s="182" t="s">
        <v>20</v>
      </c>
      <c r="G148" s="181" t="s">
        <v>175</v>
      </c>
      <c r="H148" s="181"/>
      <c r="I148" s="182"/>
    </row>
    <row r="149" ht="22.5" spans="1:9">
      <c r="A149" s="181">
        <v>250057</v>
      </c>
      <c r="B149" s="181">
        <v>143</v>
      </c>
      <c r="C149" s="182" t="s">
        <v>197</v>
      </c>
      <c r="D149" s="181"/>
      <c r="E149" s="182" t="s">
        <v>197</v>
      </c>
      <c r="F149" s="182" t="s">
        <v>20</v>
      </c>
      <c r="G149" s="181" t="s">
        <v>175</v>
      </c>
      <c r="H149" s="181"/>
      <c r="I149" s="182"/>
    </row>
    <row r="150" ht="22.5" spans="1:9">
      <c r="A150" s="181">
        <v>250058</v>
      </c>
      <c r="B150" s="181">
        <v>144</v>
      </c>
      <c r="C150" s="182" t="s">
        <v>198</v>
      </c>
      <c r="D150" s="181"/>
      <c r="E150" s="182" t="s">
        <v>198</v>
      </c>
      <c r="F150" s="182" t="s">
        <v>20</v>
      </c>
      <c r="G150" s="181" t="s">
        <v>175</v>
      </c>
      <c r="H150" s="181"/>
      <c r="I150" s="182"/>
    </row>
    <row r="151" ht="22.5" spans="1:9">
      <c r="A151" s="181">
        <v>361001</v>
      </c>
      <c r="B151" s="181">
        <v>145</v>
      </c>
      <c r="C151" s="182" t="s">
        <v>199</v>
      </c>
      <c r="D151" s="181"/>
      <c r="E151" s="182" t="s">
        <v>199</v>
      </c>
      <c r="F151" s="182" t="s">
        <v>34</v>
      </c>
      <c r="G151" s="181" t="s">
        <v>12</v>
      </c>
      <c r="H151" s="181"/>
      <c r="I151" s="182"/>
    </row>
    <row r="152" ht="22.5" spans="1:9">
      <c r="A152" s="181">
        <v>362001</v>
      </c>
      <c r="B152" s="181">
        <v>146</v>
      </c>
      <c r="C152" s="182" t="s">
        <v>200</v>
      </c>
      <c r="D152" s="181"/>
      <c r="E152" s="182" t="s">
        <v>200</v>
      </c>
      <c r="F152" s="182" t="s">
        <v>34</v>
      </c>
      <c r="G152" s="181" t="s">
        <v>12</v>
      </c>
      <c r="H152" s="181"/>
      <c r="I152" s="182"/>
    </row>
    <row r="153" ht="22.5" spans="1:9">
      <c r="A153" s="181">
        <v>373001</v>
      </c>
      <c r="B153" s="181">
        <v>147</v>
      </c>
      <c r="C153" s="182" t="s">
        <v>201</v>
      </c>
      <c r="D153" s="181"/>
      <c r="E153" s="182" t="s">
        <v>201</v>
      </c>
      <c r="F153" s="182" t="s">
        <v>34</v>
      </c>
      <c r="G153" s="181" t="s">
        <v>12</v>
      </c>
      <c r="H153" s="181"/>
      <c r="I153" s="182"/>
    </row>
    <row r="154" ht="22.5" spans="1:9">
      <c r="A154" s="181">
        <v>470001</v>
      </c>
      <c r="B154" s="181">
        <v>148</v>
      </c>
      <c r="C154" s="182" t="s">
        <v>202</v>
      </c>
      <c r="D154" s="181"/>
      <c r="E154" s="182" t="s">
        <v>202</v>
      </c>
      <c r="F154" s="182" t="s">
        <v>34</v>
      </c>
      <c r="G154" s="181" t="s">
        <v>12</v>
      </c>
      <c r="H154" s="181"/>
      <c r="I154" s="182"/>
    </row>
    <row r="155" ht="22.5" spans="1:9">
      <c r="A155" s="181">
        <v>471001</v>
      </c>
      <c r="B155" s="181">
        <v>149</v>
      </c>
      <c r="C155" s="182" t="s">
        <v>203</v>
      </c>
      <c r="D155" s="181"/>
      <c r="E155" s="182" t="s">
        <v>203</v>
      </c>
      <c r="F155" s="182" t="s">
        <v>34</v>
      </c>
      <c r="G155" s="181" t="s">
        <v>12</v>
      </c>
      <c r="H155" s="181"/>
      <c r="I155" s="182"/>
    </row>
    <row r="156" ht="22.5" spans="1:9">
      <c r="A156" s="181">
        <v>363001</v>
      </c>
      <c r="B156" s="181">
        <v>150</v>
      </c>
      <c r="C156" s="182" t="s">
        <v>204</v>
      </c>
      <c r="D156" s="181"/>
      <c r="E156" s="182" t="s">
        <v>204</v>
      </c>
      <c r="F156" s="182" t="s">
        <v>34</v>
      </c>
      <c r="G156" s="181" t="s">
        <v>12</v>
      </c>
      <c r="H156" s="181"/>
      <c r="I156" s="182"/>
    </row>
    <row r="157" ht="22.5" spans="1:9">
      <c r="A157" s="181">
        <v>450001</v>
      </c>
      <c r="B157" s="181">
        <v>151</v>
      </c>
      <c r="C157" s="182" t="s">
        <v>205</v>
      </c>
      <c r="D157" s="181"/>
      <c r="E157" s="182" t="s">
        <v>205</v>
      </c>
      <c r="F157" s="182" t="s">
        <v>20</v>
      </c>
      <c r="G157" s="181" t="s">
        <v>12</v>
      </c>
      <c r="H157" s="181"/>
      <c r="I157" s="182"/>
    </row>
    <row r="158" ht="22.5" spans="1:9">
      <c r="A158" s="181">
        <v>454001</v>
      </c>
      <c r="B158" s="181">
        <v>152</v>
      </c>
      <c r="C158" s="182" t="s">
        <v>206</v>
      </c>
      <c r="D158" s="181"/>
      <c r="E158" s="182" t="s">
        <v>206</v>
      </c>
      <c r="F158" s="182" t="s">
        <v>34</v>
      </c>
      <c r="G158" s="181" t="s">
        <v>12</v>
      </c>
      <c r="H158" s="181"/>
      <c r="I158" s="182"/>
    </row>
    <row r="159" ht="22.5" spans="1:9">
      <c r="A159" s="181">
        <v>455001</v>
      </c>
      <c r="B159" s="181">
        <v>153</v>
      </c>
      <c r="C159" s="182" t="s">
        <v>207</v>
      </c>
      <c r="D159" s="181"/>
      <c r="E159" s="182" t="s">
        <v>207</v>
      </c>
      <c r="F159" s="182" t="s">
        <v>34</v>
      </c>
      <c r="G159" s="181" t="s">
        <v>12</v>
      </c>
      <c r="H159" s="181"/>
      <c r="I159" s="182"/>
    </row>
    <row r="160" ht="22.5" spans="1:9">
      <c r="A160" s="181">
        <v>457001</v>
      </c>
      <c r="B160" s="181">
        <v>154</v>
      </c>
      <c r="C160" s="182" t="s">
        <v>208</v>
      </c>
      <c r="D160" s="181"/>
      <c r="E160" s="182" t="s">
        <v>208</v>
      </c>
      <c r="F160" s="182" t="s">
        <v>34</v>
      </c>
      <c r="G160" s="181" t="s">
        <v>12</v>
      </c>
      <c r="H160" s="181"/>
      <c r="I160" s="182"/>
    </row>
    <row r="161" ht="22.5" spans="1:9">
      <c r="A161" s="181">
        <v>459001</v>
      </c>
      <c r="B161" s="181">
        <v>155</v>
      </c>
      <c r="C161" s="182" t="s">
        <v>209</v>
      </c>
      <c r="D161" s="181"/>
      <c r="E161" s="182" t="s">
        <v>209</v>
      </c>
      <c r="F161" s="182" t="s">
        <v>34</v>
      </c>
      <c r="G161" s="181" t="s">
        <v>12</v>
      </c>
      <c r="H161" s="181"/>
      <c r="I161" s="182"/>
    </row>
    <row r="162" ht="22.5" spans="1:9">
      <c r="A162" s="181">
        <v>461001</v>
      </c>
      <c r="B162" s="181">
        <v>156</v>
      </c>
      <c r="C162" s="182" t="s">
        <v>210</v>
      </c>
      <c r="D162" s="181"/>
      <c r="E162" s="182" t="s">
        <v>210</v>
      </c>
      <c r="F162" s="182" t="s">
        <v>34</v>
      </c>
      <c r="G162" s="181" t="s">
        <v>12</v>
      </c>
      <c r="H162" s="181"/>
      <c r="I162" s="182"/>
    </row>
    <row r="163" ht="22.5" spans="1:9">
      <c r="A163" s="181">
        <v>463001</v>
      </c>
      <c r="B163" s="181">
        <v>157</v>
      </c>
      <c r="C163" s="182" t="s">
        <v>211</v>
      </c>
      <c r="D163" s="181"/>
      <c r="E163" s="182" t="s">
        <v>211</v>
      </c>
      <c r="F163" s="182" t="s">
        <v>34</v>
      </c>
      <c r="G163" s="181" t="s">
        <v>12</v>
      </c>
      <c r="H163" s="181"/>
      <c r="I163" s="182"/>
    </row>
    <row r="164" ht="22.5" spans="1:9">
      <c r="A164" s="181">
        <v>465001</v>
      </c>
      <c r="B164" s="181">
        <v>158</v>
      </c>
      <c r="C164" s="182" t="s">
        <v>212</v>
      </c>
      <c r="D164" s="181"/>
      <c r="E164" s="182" t="s">
        <v>212</v>
      </c>
      <c r="F164" s="182" t="s">
        <v>34</v>
      </c>
      <c r="G164" s="181" t="s">
        <v>12</v>
      </c>
      <c r="H164" s="181"/>
      <c r="I164" s="182"/>
    </row>
    <row r="165" ht="22.5" spans="1:9">
      <c r="A165" s="181">
        <v>466001</v>
      </c>
      <c r="B165" s="181">
        <v>159</v>
      </c>
      <c r="C165" s="182" t="s">
        <v>213</v>
      </c>
      <c r="D165" s="181"/>
      <c r="E165" s="182" t="s">
        <v>213</v>
      </c>
      <c r="F165" s="182" t="s">
        <v>34</v>
      </c>
      <c r="G165" s="181" t="s">
        <v>12</v>
      </c>
      <c r="H165" s="181"/>
      <c r="I165" s="182"/>
    </row>
    <row r="166" ht="22.5" spans="1:9">
      <c r="A166" s="181">
        <v>467001</v>
      </c>
      <c r="B166" s="181">
        <v>160</v>
      </c>
      <c r="C166" s="182" t="s">
        <v>214</v>
      </c>
      <c r="D166" s="181"/>
      <c r="E166" s="182" t="s">
        <v>214</v>
      </c>
      <c r="F166" s="182" t="s">
        <v>34</v>
      </c>
      <c r="G166" s="181" t="s">
        <v>12</v>
      </c>
      <c r="H166" s="181"/>
      <c r="I166" s="182"/>
    </row>
    <row r="167" ht="22.5" spans="1:9">
      <c r="A167" s="181">
        <v>469001</v>
      </c>
      <c r="B167" s="181">
        <v>161</v>
      </c>
      <c r="C167" s="182" t="s">
        <v>215</v>
      </c>
      <c r="D167" s="181"/>
      <c r="E167" s="182" t="s">
        <v>215</v>
      </c>
      <c r="F167" s="182" t="s">
        <v>34</v>
      </c>
      <c r="G167" s="181" t="s">
        <v>12</v>
      </c>
      <c r="H167" s="181"/>
      <c r="I167" s="182"/>
    </row>
    <row r="168" ht="22.5" spans="1:9">
      <c r="A168" s="181">
        <v>250059</v>
      </c>
      <c r="B168" s="181">
        <v>162</v>
      </c>
      <c r="C168" s="182" t="s">
        <v>216</v>
      </c>
      <c r="D168" s="181"/>
      <c r="E168" s="182" t="s">
        <v>216</v>
      </c>
      <c r="F168" s="182" t="s">
        <v>20</v>
      </c>
      <c r="G168" s="181" t="s">
        <v>175</v>
      </c>
      <c r="H168" s="181"/>
      <c r="I168" s="182"/>
    </row>
    <row r="169" ht="22.5" spans="1:9">
      <c r="A169" s="181">
        <v>601001</v>
      </c>
      <c r="B169" s="181">
        <v>163</v>
      </c>
      <c r="C169" s="182" t="s">
        <v>217</v>
      </c>
      <c r="D169" s="181"/>
      <c r="E169" s="182" t="s">
        <v>217</v>
      </c>
      <c r="F169" s="182" t="s">
        <v>11</v>
      </c>
      <c r="G169" s="181" t="s">
        <v>12</v>
      </c>
      <c r="H169" s="181"/>
      <c r="I169" s="182"/>
    </row>
    <row r="170" ht="22.5" spans="1:9">
      <c r="A170" s="181">
        <v>602001</v>
      </c>
      <c r="B170" s="181">
        <v>164</v>
      </c>
      <c r="C170" s="182" t="s">
        <v>218</v>
      </c>
      <c r="D170" s="181"/>
      <c r="E170" s="182" t="s">
        <v>218</v>
      </c>
      <c r="F170" s="182" t="s">
        <v>11</v>
      </c>
      <c r="G170" s="181" t="s">
        <v>12</v>
      </c>
      <c r="H170" s="181"/>
      <c r="I170" s="182"/>
    </row>
    <row r="171" ht="22.5" spans="1:9">
      <c r="A171" s="181">
        <v>603001</v>
      </c>
      <c r="B171" s="181">
        <v>165</v>
      </c>
      <c r="C171" s="182" t="s">
        <v>219</v>
      </c>
      <c r="D171" s="181"/>
      <c r="E171" s="182" t="s">
        <v>219</v>
      </c>
      <c r="F171" s="182" t="s">
        <v>11</v>
      </c>
      <c r="G171" s="181" t="s">
        <v>12</v>
      </c>
      <c r="H171" s="181"/>
      <c r="I171" s="182"/>
    </row>
    <row r="172" ht="22.5" spans="1:9">
      <c r="A172" s="181">
        <v>604001</v>
      </c>
      <c r="B172" s="181">
        <v>166</v>
      </c>
      <c r="C172" s="182" t="s">
        <v>220</v>
      </c>
      <c r="D172" s="181"/>
      <c r="E172" s="182" t="s">
        <v>220</v>
      </c>
      <c r="F172" s="182" t="s">
        <v>11</v>
      </c>
      <c r="G172" s="181" t="s">
        <v>12</v>
      </c>
      <c r="H172" s="181"/>
      <c r="I172" s="182"/>
    </row>
    <row r="173" ht="22.5" spans="1:9">
      <c r="A173" s="181">
        <v>605001</v>
      </c>
      <c r="B173" s="181">
        <v>167</v>
      </c>
      <c r="C173" s="182" t="s">
        <v>221</v>
      </c>
      <c r="D173" s="181"/>
      <c r="E173" s="182" t="s">
        <v>221</v>
      </c>
      <c r="F173" s="182" t="s">
        <v>11</v>
      </c>
      <c r="G173" s="181" t="s">
        <v>12</v>
      </c>
      <c r="H173" s="181"/>
      <c r="I173" s="182"/>
    </row>
    <row r="174" ht="22.5" spans="1:9">
      <c r="A174" s="181">
        <v>606001</v>
      </c>
      <c r="B174" s="181">
        <v>168</v>
      </c>
      <c r="C174" s="182" t="s">
        <v>222</v>
      </c>
      <c r="D174" s="181"/>
      <c r="E174" s="182" t="s">
        <v>222</v>
      </c>
      <c r="F174" s="182" t="s">
        <v>11</v>
      </c>
      <c r="G174" s="181" t="s">
        <v>12</v>
      </c>
      <c r="H174" s="181"/>
      <c r="I174" s="182"/>
    </row>
    <row r="175" ht="22.5" spans="1:9">
      <c r="A175" s="181">
        <v>607001</v>
      </c>
      <c r="B175" s="181">
        <v>169</v>
      </c>
      <c r="C175" s="182" t="s">
        <v>223</v>
      </c>
      <c r="D175" s="181"/>
      <c r="E175" s="182" t="s">
        <v>223</v>
      </c>
      <c r="F175" s="182" t="s">
        <v>11</v>
      </c>
      <c r="G175" s="181" t="s">
        <v>12</v>
      </c>
      <c r="H175" s="181"/>
      <c r="I175" s="182"/>
    </row>
    <row r="176" ht="22.5" spans="1:9">
      <c r="A176" s="181">
        <v>608001</v>
      </c>
      <c r="B176" s="181">
        <v>170</v>
      </c>
      <c r="C176" s="182" t="s">
        <v>224</v>
      </c>
      <c r="D176" s="181"/>
      <c r="E176" s="182" t="s">
        <v>224</v>
      </c>
      <c r="F176" s="182" t="s">
        <v>11</v>
      </c>
      <c r="G176" s="181" t="s">
        <v>12</v>
      </c>
      <c r="H176" s="181"/>
      <c r="I176" s="182"/>
    </row>
    <row r="177" ht="22.5" spans="1:9">
      <c r="A177" s="181">
        <v>609001</v>
      </c>
      <c r="B177" s="181">
        <v>171</v>
      </c>
      <c r="C177" s="182" t="s">
        <v>225</v>
      </c>
      <c r="D177" s="181"/>
      <c r="E177" s="182" t="s">
        <v>225</v>
      </c>
      <c r="F177" s="182" t="s">
        <v>11</v>
      </c>
      <c r="G177" s="181" t="s">
        <v>12</v>
      </c>
      <c r="H177" s="181"/>
      <c r="I177" s="182"/>
    </row>
    <row r="178" ht="22.5" spans="1:9">
      <c r="A178" s="181">
        <v>610001</v>
      </c>
      <c r="B178" s="181">
        <v>172</v>
      </c>
      <c r="C178" s="182" t="s">
        <v>226</v>
      </c>
      <c r="D178" s="181"/>
      <c r="E178" s="182" t="s">
        <v>226</v>
      </c>
      <c r="F178" s="182" t="s">
        <v>11</v>
      </c>
      <c r="G178" s="181" t="s">
        <v>12</v>
      </c>
      <c r="H178" s="181"/>
      <c r="I178" s="182"/>
    </row>
    <row r="179" ht="22.5" spans="1:9">
      <c r="A179" s="181">
        <v>611001</v>
      </c>
      <c r="B179" s="181">
        <v>173</v>
      </c>
      <c r="C179" s="182" t="s">
        <v>227</v>
      </c>
      <c r="D179" s="181"/>
      <c r="E179" s="182" t="s">
        <v>227</v>
      </c>
      <c r="F179" s="182" t="s">
        <v>11</v>
      </c>
      <c r="G179" s="181" t="s">
        <v>12</v>
      </c>
      <c r="H179" s="181"/>
      <c r="I179" s="182"/>
    </row>
    <row r="180" ht="22.5" spans="1:9">
      <c r="A180" s="181">
        <v>612001</v>
      </c>
      <c r="B180" s="181">
        <v>174</v>
      </c>
      <c r="C180" s="182" t="s">
        <v>228</v>
      </c>
      <c r="D180" s="181"/>
      <c r="E180" s="182" t="s">
        <v>228</v>
      </c>
      <c r="F180" s="182" t="s">
        <v>11</v>
      </c>
      <c r="G180" s="181" t="s">
        <v>12</v>
      </c>
      <c r="H180" s="181"/>
      <c r="I180" s="182"/>
    </row>
    <row r="181" ht="22.5" spans="1:9">
      <c r="A181" s="181">
        <v>613001</v>
      </c>
      <c r="B181" s="181">
        <v>175</v>
      </c>
      <c r="C181" s="182" t="s">
        <v>229</v>
      </c>
      <c r="D181" s="181"/>
      <c r="E181" s="182" t="s">
        <v>229</v>
      </c>
      <c r="F181" s="182" t="s">
        <v>11</v>
      </c>
      <c r="G181" s="181" t="s">
        <v>12</v>
      </c>
      <c r="H181" s="181"/>
      <c r="I181" s="182"/>
    </row>
    <row r="182" ht="22.5" spans="1:9">
      <c r="A182" s="181">
        <v>614001</v>
      </c>
      <c r="B182" s="181">
        <v>176</v>
      </c>
      <c r="C182" s="182" t="s">
        <v>230</v>
      </c>
      <c r="D182" s="181"/>
      <c r="E182" s="182" t="s">
        <v>230</v>
      </c>
      <c r="F182" s="182" t="s">
        <v>11</v>
      </c>
      <c r="G182" s="181" t="s">
        <v>12</v>
      </c>
      <c r="H182" s="181"/>
      <c r="I182" s="182"/>
    </row>
    <row r="183" ht="22.5" spans="1:9">
      <c r="A183" s="181">
        <v>615001</v>
      </c>
      <c r="B183" s="181">
        <v>177</v>
      </c>
      <c r="C183" s="182" t="s">
        <v>231</v>
      </c>
      <c r="D183" s="181"/>
      <c r="E183" s="182" t="s">
        <v>231</v>
      </c>
      <c r="F183" s="182" t="s">
        <v>11</v>
      </c>
      <c r="G183" s="181" t="s">
        <v>12</v>
      </c>
      <c r="H183" s="181"/>
      <c r="I183" s="182"/>
    </row>
    <row r="184" ht="22.5" spans="1:9">
      <c r="A184" s="181">
        <v>616001</v>
      </c>
      <c r="B184" s="181">
        <v>178</v>
      </c>
      <c r="C184" s="182" t="s">
        <v>232</v>
      </c>
      <c r="D184" s="181"/>
      <c r="E184" s="182" t="s">
        <v>232</v>
      </c>
      <c r="F184" s="182" t="s">
        <v>11</v>
      </c>
      <c r="G184" s="181" t="s">
        <v>12</v>
      </c>
      <c r="H184" s="181"/>
      <c r="I184" s="182"/>
    </row>
    <row r="185" ht="22.5" spans="1:9">
      <c r="A185" s="181">
        <v>617001</v>
      </c>
      <c r="B185" s="181">
        <v>179</v>
      </c>
      <c r="C185" s="182" t="s">
        <v>233</v>
      </c>
      <c r="D185" s="181"/>
      <c r="E185" s="182" t="s">
        <v>233</v>
      </c>
      <c r="F185" s="182" t="s">
        <v>11</v>
      </c>
      <c r="G185" s="181" t="s">
        <v>12</v>
      </c>
      <c r="H185" s="181"/>
      <c r="I185" s="182"/>
    </row>
    <row r="186" ht="22.5" spans="1:9">
      <c r="A186" s="181">
        <v>618001</v>
      </c>
      <c r="B186" s="181">
        <v>180</v>
      </c>
      <c r="C186" s="182" t="s">
        <v>234</v>
      </c>
      <c r="D186" s="181"/>
      <c r="E186" s="182" t="s">
        <v>234</v>
      </c>
      <c r="F186" s="182" t="s">
        <v>11</v>
      </c>
      <c r="G186" s="181" t="s">
        <v>12</v>
      </c>
      <c r="H186" s="181"/>
      <c r="I186" s="182"/>
    </row>
    <row r="187" ht="22.5" spans="1:9">
      <c r="A187" s="181">
        <v>619001</v>
      </c>
      <c r="B187" s="181">
        <v>181</v>
      </c>
      <c r="C187" s="182" t="s">
        <v>235</v>
      </c>
      <c r="D187" s="181"/>
      <c r="E187" s="182" t="s">
        <v>235</v>
      </c>
      <c r="F187" s="182" t="s">
        <v>11</v>
      </c>
      <c r="G187" s="181" t="s">
        <v>12</v>
      </c>
      <c r="H187" s="181"/>
      <c r="I187" s="182"/>
    </row>
    <row r="188" ht="22.5" spans="1:9">
      <c r="A188" s="181">
        <v>620001</v>
      </c>
      <c r="B188" s="181">
        <v>182</v>
      </c>
      <c r="C188" s="182" t="s">
        <v>236</v>
      </c>
      <c r="D188" s="181"/>
      <c r="E188" s="182" t="s">
        <v>236</v>
      </c>
      <c r="F188" s="182" t="s">
        <v>11</v>
      </c>
      <c r="G188" s="181" t="s">
        <v>12</v>
      </c>
      <c r="H188" s="181"/>
      <c r="I188" s="182"/>
    </row>
    <row r="189" ht="22.5" spans="1:9">
      <c r="A189" s="181">
        <v>621001</v>
      </c>
      <c r="B189" s="181">
        <v>183</v>
      </c>
      <c r="C189" s="182" t="s">
        <v>237</v>
      </c>
      <c r="D189" s="181"/>
      <c r="E189" s="182" t="s">
        <v>237</v>
      </c>
      <c r="F189" s="182" t="s">
        <v>11</v>
      </c>
      <c r="G189" s="181" t="s">
        <v>12</v>
      </c>
      <c r="H189" s="181"/>
      <c r="I189" s="182"/>
    </row>
    <row r="190" ht="22.5" spans="1:9">
      <c r="A190" s="181">
        <v>622001</v>
      </c>
      <c r="B190" s="181">
        <v>184</v>
      </c>
      <c r="C190" s="182" t="s">
        <v>238</v>
      </c>
      <c r="D190" s="181"/>
      <c r="E190" s="182" t="s">
        <v>238</v>
      </c>
      <c r="F190" s="182" t="s">
        <v>11</v>
      </c>
      <c r="G190" s="181" t="s">
        <v>12</v>
      </c>
      <c r="H190" s="181"/>
      <c r="I190" s="182"/>
    </row>
    <row r="191" ht="22.5" spans="1:9">
      <c r="A191" s="181">
        <v>623001</v>
      </c>
      <c r="B191" s="181">
        <v>185</v>
      </c>
      <c r="C191" s="182" t="s">
        <v>239</v>
      </c>
      <c r="D191" s="181"/>
      <c r="E191" s="182" t="s">
        <v>239</v>
      </c>
      <c r="F191" s="182" t="s">
        <v>11</v>
      </c>
      <c r="G191" s="181" t="s">
        <v>12</v>
      </c>
      <c r="H191" s="181"/>
      <c r="I191" s="182"/>
    </row>
    <row r="192" ht="22.5" spans="1:9">
      <c r="A192" s="181">
        <v>624001</v>
      </c>
      <c r="B192" s="181">
        <v>186</v>
      </c>
      <c r="C192" s="182" t="s">
        <v>240</v>
      </c>
      <c r="D192" s="181"/>
      <c r="E192" s="182" t="s">
        <v>240</v>
      </c>
      <c r="F192" s="182" t="s">
        <v>11</v>
      </c>
      <c r="G192" s="181" t="s">
        <v>12</v>
      </c>
      <c r="H192" s="181"/>
      <c r="I192" s="182"/>
    </row>
    <row r="193" ht="22.5" spans="1:9">
      <c r="A193" s="181">
        <v>625001</v>
      </c>
      <c r="B193" s="181">
        <v>187</v>
      </c>
      <c r="C193" s="182" t="s">
        <v>241</v>
      </c>
      <c r="D193" s="181"/>
      <c r="E193" s="182" t="s">
        <v>241</v>
      </c>
      <c r="F193" s="182" t="s">
        <v>11</v>
      </c>
      <c r="G193" s="181" t="s">
        <v>12</v>
      </c>
      <c r="H193" s="181"/>
      <c r="I193" s="182"/>
    </row>
    <row r="194" ht="22.5" spans="1:9">
      <c r="A194" s="181">
        <v>626001</v>
      </c>
      <c r="B194" s="181">
        <v>188</v>
      </c>
      <c r="C194" s="182" t="s">
        <v>242</v>
      </c>
      <c r="D194" s="181"/>
      <c r="E194" s="182" t="s">
        <v>242</v>
      </c>
      <c r="F194" s="182" t="s">
        <v>11</v>
      </c>
      <c r="G194" s="181" t="s">
        <v>12</v>
      </c>
      <c r="H194" s="181"/>
      <c r="I194" s="182"/>
    </row>
    <row r="195" ht="22.5" spans="1:9">
      <c r="A195" s="181">
        <v>627001</v>
      </c>
      <c r="B195" s="181">
        <v>189</v>
      </c>
      <c r="C195" s="182" t="s">
        <v>243</v>
      </c>
      <c r="D195" s="181"/>
      <c r="E195" s="182" t="s">
        <v>243</v>
      </c>
      <c r="F195" s="182" t="s">
        <v>11</v>
      </c>
      <c r="G195" s="181" t="s">
        <v>12</v>
      </c>
      <c r="H195" s="181"/>
      <c r="I195" s="182"/>
    </row>
    <row r="196" ht="22.5" spans="1:9">
      <c r="A196" s="181">
        <v>628001</v>
      </c>
      <c r="B196" s="181">
        <v>190</v>
      </c>
      <c r="C196" s="182" t="s">
        <v>244</v>
      </c>
      <c r="D196" s="181"/>
      <c r="E196" s="182" t="s">
        <v>244</v>
      </c>
      <c r="F196" s="182" t="s">
        <v>11</v>
      </c>
      <c r="G196" s="181" t="s">
        <v>12</v>
      </c>
      <c r="H196" s="181"/>
      <c r="I196" s="182"/>
    </row>
    <row r="197" ht="22.5" spans="1:9">
      <c r="A197" s="181">
        <v>629001</v>
      </c>
      <c r="B197" s="181">
        <v>191</v>
      </c>
      <c r="C197" s="182" t="s">
        <v>245</v>
      </c>
      <c r="D197" s="181"/>
      <c r="E197" s="182" t="s">
        <v>245</v>
      </c>
      <c r="F197" s="182" t="s">
        <v>11</v>
      </c>
      <c r="G197" s="181" t="s">
        <v>12</v>
      </c>
      <c r="H197" s="181"/>
      <c r="I197" s="182"/>
    </row>
    <row r="198" ht="22.5" spans="1:9">
      <c r="A198" s="181">
        <v>630001</v>
      </c>
      <c r="B198" s="181">
        <v>192</v>
      </c>
      <c r="C198" s="182" t="s">
        <v>246</v>
      </c>
      <c r="D198" s="181"/>
      <c r="E198" s="182" t="s">
        <v>246</v>
      </c>
      <c r="F198" s="182" t="s">
        <v>11</v>
      </c>
      <c r="G198" s="181" t="s">
        <v>12</v>
      </c>
      <c r="H198" s="181"/>
      <c r="I198" s="182"/>
    </row>
    <row r="199" ht="22.5" spans="1:9">
      <c r="A199" s="181">
        <v>631001</v>
      </c>
      <c r="B199" s="181">
        <v>193</v>
      </c>
      <c r="C199" s="182" t="s">
        <v>247</v>
      </c>
      <c r="D199" s="181"/>
      <c r="E199" s="182" t="s">
        <v>247</v>
      </c>
      <c r="F199" s="182" t="s">
        <v>11</v>
      </c>
      <c r="G199" s="181" t="s">
        <v>12</v>
      </c>
      <c r="H199" s="181"/>
      <c r="I199" s="182"/>
    </row>
    <row r="200" ht="22.5" spans="1:9">
      <c r="A200" s="181">
        <v>632001</v>
      </c>
      <c r="B200" s="181">
        <v>194</v>
      </c>
      <c r="C200" s="182" t="s">
        <v>248</v>
      </c>
      <c r="D200" s="181"/>
      <c r="E200" s="182" t="s">
        <v>248</v>
      </c>
      <c r="F200" s="182" t="s">
        <v>11</v>
      </c>
      <c r="G200" s="181" t="s">
        <v>12</v>
      </c>
      <c r="H200" s="181"/>
      <c r="I200" s="182"/>
    </row>
    <row r="201" ht="22.5" spans="1:9">
      <c r="A201" s="181">
        <v>633001</v>
      </c>
      <c r="B201" s="181">
        <v>195</v>
      </c>
      <c r="C201" s="182" t="s">
        <v>249</v>
      </c>
      <c r="D201" s="181"/>
      <c r="E201" s="182" t="s">
        <v>249</v>
      </c>
      <c r="F201" s="182" t="s">
        <v>11</v>
      </c>
      <c r="G201" s="181" t="s">
        <v>12</v>
      </c>
      <c r="H201" s="181"/>
      <c r="I201" s="182"/>
    </row>
    <row r="202" ht="22.5" spans="1:9">
      <c r="A202" s="181">
        <v>634001</v>
      </c>
      <c r="B202" s="181">
        <v>196</v>
      </c>
      <c r="C202" s="182" t="s">
        <v>250</v>
      </c>
      <c r="D202" s="181"/>
      <c r="E202" s="182" t="s">
        <v>250</v>
      </c>
      <c r="F202" s="182" t="s">
        <v>11</v>
      </c>
      <c r="G202" s="181" t="s">
        <v>12</v>
      </c>
      <c r="H202" s="181"/>
      <c r="I202" s="182"/>
    </row>
    <row r="203" ht="22.5" spans="1:9">
      <c r="A203" s="181">
        <v>635001</v>
      </c>
      <c r="B203" s="181">
        <v>197</v>
      </c>
      <c r="C203" s="182" t="s">
        <v>251</v>
      </c>
      <c r="D203" s="181"/>
      <c r="E203" s="182" t="s">
        <v>251</v>
      </c>
      <c r="F203" s="182" t="s">
        <v>11</v>
      </c>
      <c r="G203" s="181" t="s">
        <v>12</v>
      </c>
      <c r="H203" s="181"/>
      <c r="I203" s="182"/>
    </row>
    <row r="204" ht="22.5" spans="1:9">
      <c r="A204" s="181">
        <v>636001</v>
      </c>
      <c r="B204" s="181">
        <v>198</v>
      </c>
      <c r="C204" s="182" t="s">
        <v>252</v>
      </c>
      <c r="D204" s="181"/>
      <c r="E204" s="182" t="s">
        <v>252</v>
      </c>
      <c r="F204" s="182" t="s">
        <v>11</v>
      </c>
      <c r="G204" s="181" t="s">
        <v>12</v>
      </c>
      <c r="H204" s="181"/>
      <c r="I204" s="182"/>
    </row>
    <row r="205" ht="22.5" spans="1:9">
      <c r="A205" s="181">
        <v>637001</v>
      </c>
      <c r="B205" s="181">
        <v>199</v>
      </c>
      <c r="C205" s="182" t="s">
        <v>253</v>
      </c>
      <c r="D205" s="181"/>
      <c r="E205" s="182" t="s">
        <v>253</v>
      </c>
      <c r="F205" s="182" t="s">
        <v>11</v>
      </c>
      <c r="G205" s="181" t="s">
        <v>12</v>
      </c>
      <c r="H205" s="181"/>
      <c r="I205" s="182"/>
    </row>
    <row r="206" ht="22.5" spans="1:9">
      <c r="A206" s="181">
        <v>638001</v>
      </c>
      <c r="B206" s="181">
        <v>200</v>
      </c>
      <c r="C206" s="182" t="s">
        <v>254</v>
      </c>
      <c r="D206" s="181"/>
      <c r="E206" s="182" t="s">
        <v>254</v>
      </c>
      <c r="F206" s="182" t="s">
        <v>11</v>
      </c>
      <c r="G206" s="181" t="s">
        <v>12</v>
      </c>
      <c r="H206" s="181"/>
      <c r="I206" s="182"/>
    </row>
    <row r="207" ht="22.5" spans="1:9">
      <c r="A207" s="181">
        <v>641001</v>
      </c>
      <c r="B207" s="181">
        <v>201</v>
      </c>
      <c r="C207" s="182" t="s">
        <v>255</v>
      </c>
      <c r="D207" s="181"/>
      <c r="E207" s="182" t="s">
        <v>255</v>
      </c>
      <c r="F207" s="182" t="s">
        <v>11</v>
      </c>
      <c r="G207" s="181" t="s">
        <v>12</v>
      </c>
      <c r="H207" s="181"/>
      <c r="I207" s="182"/>
    </row>
    <row r="208" ht="22.5" spans="1:9">
      <c r="A208" s="181">
        <v>642001</v>
      </c>
      <c r="B208" s="181">
        <v>202</v>
      </c>
      <c r="C208" s="182" t="s">
        <v>256</v>
      </c>
      <c r="D208" s="181"/>
      <c r="E208" s="182" t="s">
        <v>256</v>
      </c>
      <c r="F208" s="182" t="s">
        <v>11</v>
      </c>
      <c r="G208" s="181" t="s">
        <v>12</v>
      </c>
      <c r="H208" s="181"/>
      <c r="I208" s="182"/>
    </row>
    <row r="209" ht="22.5" spans="1:9">
      <c r="A209" s="181">
        <v>643001</v>
      </c>
      <c r="B209" s="181">
        <v>203</v>
      </c>
      <c r="C209" s="182" t="s">
        <v>257</v>
      </c>
      <c r="D209" s="181"/>
      <c r="E209" s="182" t="s">
        <v>257</v>
      </c>
      <c r="F209" s="182" t="s">
        <v>11</v>
      </c>
      <c r="G209" s="181" t="s">
        <v>12</v>
      </c>
      <c r="H209" s="181"/>
      <c r="I209" s="182"/>
    </row>
    <row r="210" ht="22.5" spans="1:9">
      <c r="A210" s="181">
        <v>644001</v>
      </c>
      <c r="B210" s="181">
        <v>204</v>
      </c>
      <c r="C210" s="182" t="s">
        <v>258</v>
      </c>
      <c r="D210" s="181"/>
      <c r="E210" s="182" t="s">
        <v>258</v>
      </c>
      <c r="F210" s="182" t="s">
        <v>11</v>
      </c>
      <c r="G210" s="181" t="s">
        <v>12</v>
      </c>
      <c r="H210" s="181"/>
      <c r="I210" s="182"/>
    </row>
    <row r="211" ht="22.5" spans="1:9">
      <c r="A211" s="181">
        <v>645001</v>
      </c>
      <c r="B211" s="181">
        <v>205</v>
      </c>
      <c r="C211" s="182" t="s">
        <v>259</v>
      </c>
      <c r="D211" s="181"/>
      <c r="E211" s="182" t="s">
        <v>259</v>
      </c>
      <c r="F211" s="182" t="s">
        <v>11</v>
      </c>
      <c r="G211" s="181" t="s">
        <v>12</v>
      </c>
      <c r="H211" s="181"/>
      <c r="I211" s="182"/>
    </row>
    <row r="212" ht="22.5" spans="1:9">
      <c r="A212" s="181">
        <v>646001</v>
      </c>
      <c r="B212" s="181">
        <v>206</v>
      </c>
      <c r="C212" s="182" t="s">
        <v>260</v>
      </c>
      <c r="D212" s="181"/>
      <c r="E212" s="182" t="s">
        <v>260</v>
      </c>
      <c r="F212" s="182" t="s">
        <v>11</v>
      </c>
      <c r="G212" s="181" t="s">
        <v>12</v>
      </c>
      <c r="H212" s="181"/>
      <c r="I212" s="182"/>
    </row>
    <row r="213" ht="22.5" spans="1:9">
      <c r="A213" s="181">
        <v>647001</v>
      </c>
      <c r="B213" s="181">
        <v>207</v>
      </c>
      <c r="C213" s="182" t="s">
        <v>261</v>
      </c>
      <c r="D213" s="181"/>
      <c r="E213" s="182" t="s">
        <v>261</v>
      </c>
      <c r="F213" s="182" t="s">
        <v>11</v>
      </c>
      <c r="G213" s="181" t="s">
        <v>12</v>
      </c>
      <c r="H213" s="181"/>
      <c r="I213" s="182"/>
    </row>
    <row r="214" ht="22.5" spans="1:9">
      <c r="A214" s="181">
        <v>648001</v>
      </c>
      <c r="B214" s="181">
        <v>208</v>
      </c>
      <c r="C214" s="182" t="s">
        <v>262</v>
      </c>
      <c r="D214" s="181"/>
      <c r="E214" s="182" t="s">
        <v>262</v>
      </c>
      <c r="F214" s="182" t="s">
        <v>11</v>
      </c>
      <c r="G214" s="181" t="s">
        <v>12</v>
      </c>
      <c r="H214" s="181"/>
      <c r="I214" s="182"/>
    </row>
    <row r="215" ht="22.5" spans="1:9">
      <c r="A215" s="181">
        <v>649001</v>
      </c>
      <c r="B215" s="181">
        <v>209</v>
      </c>
      <c r="C215" s="182" t="s">
        <v>263</v>
      </c>
      <c r="D215" s="181"/>
      <c r="E215" s="182" t="s">
        <v>263</v>
      </c>
      <c r="F215" s="182" t="s">
        <v>11</v>
      </c>
      <c r="G215" s="181" t="s">
        <v>12</v>
      </c>
      <c r="H215" s="181"/>
      <c r="I215" s="182"/>
    </row>
    <row r="216" ht="22.5" spans="1:9">
      <c r="A216" s="181">
        <v>650001</v>
      </c>
      <c r="B216" s="181">
        <v>210</v>
      </c>
      <c r="C216" s="182" t="s">
        <v>264</v>
      </c>
      <c r="D216" s="181"/>
      <c r="E216" s="182" t="s">
        <v>264</v>
      </c>
      <c r="F216" s="182" t="s">
        <v>11</v>
      </c>
      <c r="G216" s="181" t="s">
        <v>12</v>
      </c>
      <c r="H216" s="181"/>
      <c r="I216" s="182"/>
    </row>
    <row r="217" ht="22.5" spans="1:9">
      <c r="A217" s="181">
        <v>651001</v>
      </c>
      <c r="B217" s="181">
        <v>211</v>
      </c>
      <c r="C217" s="182" t="s">
        <v>265</v>
      </c>
      <c r="D217" s="181"/>
      <c r="E217" s="182" t="s">
        <v>265</v>
      </c>
      <c r="F217" s="182" t="s">
        <v>11</v>
      </c>
      <c r="G217" s="181" t="s">
        <v>12</v>
      </c>
      <c r="H217" s="181"/>
      <c r="I217" s="182"/>
    </row>
    <row r="218" ht="22.5" spans="1:9">
      <c r="A218" s="181">
        <v>652001</v>
      </c>
      <c r="B218" s="181">
        <v>212</v>
      </c>
      <c r="C218" s="182" t="s">
        <v>266</v>
      </c>
      <c r="D218" s="181"/>
      <c r="E218" s="182" t="s">
        <v>266</v>
      </c>
      <c r="F218" s="182" t="s">
        <v>11</v>
      </c>
      <c r="G218" s="181" t="s">
        <v>12</v>
      </c>
      <c r="H218" s="181"/>
      <c r="I218" s="182"/>
    </row>
    <row r="219" ht="22.5" spans="1:9">
      <c r="A219" s="181">
        <v>653001</v>
      </c>
      <c r="B219" s="181">
        <v>213</v>
      </c>
      <c r="C219" s="182" t="s">
        <v>267</v>
      </c>
      <c r="D219" s="181"/>
      <c r="E219" s="182" t="s">
        <v>267</v>
      </c>
      <c r="F219" s="182" t="s">
        <v>11</v>
      </c>
      <c r="G219" s="181" t="s">
        <v>12</v>
      </c>
      <c r="H219" s="181"/>
      <c r="I219" s="182"/>
    </row>
    <row r="220" ht="22.5" spans="1:9">
      <c r="A220" s="181">
        <v>654001</v>
      </c>
      <c r="B220" s="181">
        <v>214</v>
      </c>
      <c r="C220" s="182" t="s">
        <v>268</v>
      </c>
      <c r="D220" s="181"/>
      <c r="E220" s="182" t="s">
        <v>268</v>
      </c>
      <c r="F220" s="182" t="s">
        <v>11</v>
      </c>
      <c r="G220" s="181" t="s">
        <v>12</v>
      </c>
      <c r="H220" s="181"/>
      <c r="I220" s="182"/>
    </row>
    <row r="221" ht="22.5" spans="1:9">
      <c r="A221" s="181">
        <v>655001</v>
      </c>
      <c r="B221" s="181">
        <v>215</v>
      </c>
      <c r="C221" s="182" t="s">
        <v>269</v>
      </c>
      <c r="D221" s="181"/>
      <c r="E221" s="182" t="s">
        <v>269</v>
      </c>
      <c r="F221" s="182" t="s">
        <v>11</v>
      </c>
      <c r="G221" s="181" t="s">
        <v>12</v>
      </c>
      <c r="H221" s="181"/>
      <c r="I221" s="182"/>
    </row>
    <row r="222" ht="22.5" spans="1:9">
      <c r="A222" s="181">
        <v>656001</v>
      </c>
      <c r="B222" s="181">
        <v>216</v>
      </c>
      <c r="C222" s="182" t="s">
        <v>270</v>
      </c>
      <c r="D222" s="181"/>
      <c r="E222" s="182" t="s">
        <v>270</v>
      </c>
      <c r="F222" s="182" t="s">
        <v>11</v>
      </c>
      <c r="G222" s="181" t="s">
        <v>12</v>
      </c>
      <c r="H222" s="181"/>
      <c r="I222" s="182"/>
    </row>
    <row r="223" ht="22.5" spans="1:9">
      <c r="A223" s="181">
        <v>657001</v>
      </c>
      <c r="B223" s="181">
        <v>217</v>
      </c>
      <c r="C223" s="182" t="s">
        <v>271</v>
      </c>
      <c r="D223" s="181"/>
      <c r="E223" s="182" t="s">
        <v>271</v>
      </c>
      <c r="F223" s="182" t="s">
        <v>11</v>
      </c>
      <c r="G223" s="181" t="s">
        <v>12</v>
      </c>
      <c r="H223" s="181"/>
      <c r="I223" s="182"/>
    </row>
    <row r="224" ht="22.5" spans="1:9">
      <c r="A224" s="181">
        <v>658001</v>
      </c>
      <c r="B224" s="181">
        <v>218</v>
      </c>
      <c r="C224" s="182" t="s">
        <v>272</v>
      </c>
      <c r="D224" s="181"/>
      <c r="E224" s="182" t="s">
        <v>272</v>
      </c>
      <c r="F224" s="182" t="s">
        <v>11</v>
      </c>
      <c r="G224" s="181" t="s">
        <v>12</v>
      </c>
      <c r="H224" s="181"/>
      <c r="I224" s="182"/>
    </row>
    <row r="225" ht="22.5" spans="1:9">
      <c r="A225" s="181">
        <v>659001</v>
      </c>
      <c r="B225" s="181">
        <v>219</v>
      </c>
      <c r="C225" s="182" t="s">
        <v>273</v>
      </c>
      <c r="D225" s="181"/>
      <c r="E225" s="182" t="s">
        <v>273</v>
      </c>
      <c r="F225" s="182" t="s">
        <v>11</v>
      </c>
      <c r="G225" s="181" t="s">
        <v>12</v>
      </c>
      <c r="H225" s="181"/>
      <c r="I225" s="182"/>
    </row>
    <row r="226" ht="22.5" spans="1:9">
      <c r="A226" s="181">
        <v>660001</v>
      </c>
      <c r="B226" s="181">
        <v>220</v>
      </c>
      <c r="C226" s="182" t="s">
        <v>274</v>
      </c>
      <c r="D226" s="181"/>
      <c r="E226" s="182" t="s">
        <v>274</v>
      </c>
      <c r="F226" s="182" t="s">
        <v>11</v>
      </c>
      <c r="G226" s="181" t="s">
        <v>12</v>
      </c>
      <c r="H226" s="181"/>
      <c r="I226" s="182"/>
    </row>
    <row r="227" ht="22.5" spans="1:9">
      <c r="A227" s="181">
        <v>661001</v>
      </c>
      <c r="B227" s="181">
        <v>221</v>
      </c>
      <c r="C227" s="182" t="s">
        <v>275</v>
      </c>
      <c r="D227" s="181"/>
      <c r="E227" s="182" t="s">
        <v>275</v>
      </c>
      <c r="F227" s="182" t="s">
        <v>11</v>
      </c>
      <c r="G227" s="181" t="s">
        <v>12</v>
      </c>
      <c r="H227" s="181"/>
      <c r="I227" s="182"/>
    </row>
    <row r="228" ht="22.5" spans="1:9">
      <c r="A228" s="181">
        <v>662001</v>
      </c>
      <c r="B228" s="181">
        <v>222</v>
      </c>
      <c r="C228" s="182" t="s">
        <v>276</v>
      </c>
      <c r="D228" s="181"/>
      <c r="E228" s="182" t="s">
        <v>276</v>
      </c>
      <c r="F228" s="182" t="s">
        <v>11</v>
      </c>
      <c r="G228" s="181" t="s">
        <v>12</v>
      </c>
      <c r="H228" s="181"/>
      <c r="I228" s="182"/>
    </row>
    <row r="229" ht="22.5" spans="1:9">
      <c r="A229" s="181">
        <v>663001</v>
      </c>
      <c r="B229" s="181">
        <v>223</v>
      </c>
      <c r="C229" s="182" t="s">
        <v>277</v>
      </c>
      <c r="D229" s="181"/>
      <c r="E229" s="182" t="s">
        <v>277</v>
      </c>
      <c r="F229" s="182" t="s">
        <v>11</v>
      </c>
      <c r="G229" s="181" t="s">
        <v>12</v>
      </c>
      <c r="H229" s="181"/>
      <c r="I229" s="182"/>
    </row>
    <row r="230" ht="22.5" spans="1:9">
      <c r="A230" s="181">
        <v>664001</v>
      </c>
      <c r="B230" s="181">
        <v>224</v>
      </c>
      <c r="C230" s="182" t="s">
        <v>278</v>
      </c>
      <c r="D230" s="181"/>
      <c r="E230" s="182" t="s">
        <v>278</v>
      </c>
      <c r="F230" s="182" t="s">
        <v>11</v>
      </c>
      <c r="G230" s="181" t="s">
        <v>12</v>
      </c>
      <c r="H230" s="181"/>
      <c r="I230" s="182"/>
    </row>
    <row r="231" ht="22.5" spans="1:9">
      <c r="A231" s="181">
        <v>665001</v>
      </c>
      <c r="B231" s="181">
        <v>225</v>
      </c>
      <c r="C231" s="182" t="s">
        <v>279</v>
      </c>
      <c r="D231" s="181"/>
      <c r="E231" s="182" t="s">
        <v>279</v>
      </c>
      <c r="F231" s="182" t="s">
        <v>11</v>
      </c>
      <c r="G231" s="181" t="s">
        <v>12</v>
      </c>
      <c r="H231" s="181"/>
      <c r="I231" s="182"/>
    </row>
    <row r="232" ht="22.5" spans="1:9">
      <c r="A232" s="181">
        <v>666001</v>
      </c>
      <c r="B232" s="181">
        <v>226</v>
      </c>
      <c r="C232" s="182" t="s">
        <v>280</v>
      </c>
      <c r="D232" s="181"/>
      <c r="E232" s="182" t="s">
        <v>280</v>
      </c>
      <c r="F232" s="182" t="s">
        <v>11</v>
      </c>
      <c r="G232" s="181" t="s">
        <v>12</v>
      </c>
      <c r="H232" s="181"/>
      <c r="I232" s="182"/>
    </row>
    <row r="233" ht="22.5" spans="1:9">
      <c r="A233" s="181">
        <v>667001</v>
      </c>
      <c r="B233" s="181">
        <v>227</v>
      </c>
      <c r="C233" s="182" t="s">
        <v>281</v>
      </c>
      <c r="D233" s="181"/>
      <c r="E233" s="182" t="s">
        <v>281</v>
      </c>
      <c r="F233" s="182" t="s">
        <v>11</v>
      </c>
      <c r="G233" s="181" t="s">
        <v>12</v>
      </c>
      <c r="H233" s="181"/>
      <c r="I233" s="182"/>
    </row>
    <row r="234" ht="22.5" spans="1:9">
      <c r="A234" s="181">
        <v>668001</v>
      </c>
      <c r="B234" s="181">
        <v>228</v>
      </c>
      <c r="C234" s="182" t="s">
        <v>282</v>
      </c>
      <c r="D234" s="181"/>
      <c r="E234" s="182" t="s">
        <v>282</v>
      </c>
      <c r="F234" s="182" t="s">
        <v>11</v>
      </c>
      <c r="G234" s="181" t="s">
        <v>12</v>
      </c>
      <c r="H234" s="181"/>
      <c r="I234" s="182"/>
    </row>
    <row r="235" ht="22.5" spans="1:9">
      <c r="A235" s="181">
        <v>669001</v>
      </c>
      <c r="B235" s="181">
        <v>229</v>
      </c>
      <c r="C235" s="182" t="s">
        <v>283</v>
      </c>
      <c r="D235" s="181"/>
      <c r="E235" s="182" t="s">
        <v>283</v>
      </c>
      <c r="F235" s="182" t="s">
        <v>11</v>
      </c>
      <c r="G235" s="181" t="s">
        <v>12</v>
      </c>
      <c r="H235" s="181"/>
      <c r="I235" s="182"/>
    </row>
    <row r="236" ht="22.5" spans="1:9">
      <c r="A236" s="181">
        <v>670001</v>
      </c>
      <c r="B236" s="181">
        <v>230</v>
      </c>
      <c r="C236" s="182" t="s">
        <v>284</v>
      </c>
      <c r="D236" s="181"/>
      <c r="E236" s="182" t="s">
        <v>284</v>
      </c>
      <c r="F236" s="182" t="s">
        <v>11</v>
      </c>
      <c r="G236" s="181" t="s">
        <v>12</v>
      </c>
      <c r="H236" s="181"/>
      <c r="I236" s="182"/>
    </row>
    <row r="237" ht="22.5" spans="1:9">
      <c r="A237" s="181">
        <v>671001</v>
      </c>
      <c r="B237" s="181">
        <v>231</v>
      </c>
      <c r="C237" s="182" t="s">
        <v>285</v>
      </c>
      <c r="D237" s="181"/>
      <c r="E237" s="182" t="s">
        <v>285</v>
      </c>
      <c r="F237" s="182" t="s">
        <v>11</v>
      </c>
      <c r="G237" s="181" t="s">
        <v>12</v>
      </c>
      <c r="H237" s="181"/>
      <c r="I237" s="182"/>
    </row>
    <row r="238" ht="22.5" spans="1:9">
      <c r="A238" s="181">
        <v>672001</v>
      </c>
      <c r="B238" s="181">
        <v>232</v>
      </c>
      <c r="C238" s="182" t="s">
        <v>286</v>
      </c>
      <c r="D238" s="181"/>
      <c r="E238" s="182" t="s">
        <v>286</v>
      </c>
      <c r="F238" s="182" t="s">
        <v>11</v>
      </c>
      <c r="G238" s="181" t="s">
        <v>12</v>
      </c>
      <c r="H238" s="181"/>
      <c r="I238" s="182"/>
    </row>
    <row r="239" ht="22.5" spans="1:9">
      <c r="A239" s="181">
        <v>673001</v>
      </c>
      <c r="B239" s="181">
        <v>233</v>
      </c>
      <c r="C239" s="182" t="s">
        <v>287</v>
      </c>
      <c r="D239" s="181"/>
      <c r="E239" s="182" t="s">
        <v>287</v>
      </c>
      <c r="F239" s="182" t="s">
        <v>11</v>
      </c>
      <c r="G239" s="181" t="s">
        <v>12</v>
      </c>
      <c r="H239" s="181"/>
      <c r="I239" s="182"/>
    </row>
    <row r="240" ht="22.5" spans="1:9">
      <c r="A240" s="181">
        <v>674001</v>
      </c>
      <c r="B240" s="181">
        <v>234</v>
      </c>
      <c r="C240" s="182" t="s">
        <v>288</v>
      </c>
      <c r="D240" s="181"/>
      <c r="E240" s="182" t="s">
        <v>288</v>
      </c>
      <c r="F240" s="182" t="s">
        <v>11</v>
      </c>
      <c r="G240" s="181" t="s">
        <v>12</v>
      </c>
      <c r="H240" s="181"/>
      <c r="I240" s="182"/>
    </row>
    <row r="241" ht="22.5" spans="1:9">
      <c r="A241" s="181">
        <v>675001</v>
      </c>
      <c r="B241" s="181">
        <v>235</v>
      </c>
      <c r="C241" s="182" t="s">
        <v>289</v>
      </c>
      <c r="D241" s="181"/>
      <c r="E241" s="182" t="s">
        <v>289</v>
      </c>
      <c r="F241" s="182" t="s">
        <v>11</v>
      </c>
      <c r="G241" s="181" t="s">
        <v>12</v>
      </c>
      <c r="H241" s="181"/>
      <c r="I241" s="182"/>
    </row>
    <row r="242" ht="22.5" spans="1:9">
      <c r="A242" s="181">
        <v>676001</v>
      </c>
      <c r="B242" s="181">
        <v>236</v>
      </c>
      <c r="C242" s="182" t="s">
        <v>290</v>
      </c>
      <c r="D242" s="181"/>
      <c r="E242" s="182" t="s">
        <v>290</v>
      </c>
      <c r="F242" s="182" t="s">
        <v>11</v>
      </c>
      <c r="G242" s="181" t="s">
        <v>12</v>
      </c>
      <c r="H242" s="181"/>
      <c r="I242" s="182"/>
    </row>
    <row r="243" ht="22.5" spans="1:9">
      <c r="A243" s="181">
        <v>677001</v>
      </c>
      <c r="B243" s="181">
        <v>237</v>
      </c>
      <c r="C243" s="182" t="s">
        <v>291</v>
      </c>
      <c r="D243" s="181"/>
      <c r="E243" s="182" t="s">
        <v>291</v>
      </c>
      <c r="F243" s="182" t="s">
        <v>11</v>
      </c>
      <c r="G243" s="181" t="s">
        <v>12</v>
      </c>
      <c r="H243" s="181"/>
      <c r="I243" s="182"/>
    </row>
    <row r="244" ht="22.5" spans="1:9">
      <c r="A244" s="181">
        <v>678001</v>
      </c>
      <c r="B244" s="181">
        <v>238</v>
      </c>
      <c r="C244" s="182" t="s">
        <v>292</v>
      </c>
      <c r="D244" s="181"/>
      <c r="E244" s="182" t="s">
        <v>292</v>
      </c>
      <c r="F244" s="182" t="s">
        <v>11</v>
      </c>
      <c r="G244" s="181" t="s">
        <v>12</v>
      </c>
      <c r="H244" s="181"/>
      <c r="I244" s="182"/>
    </row>
    <row r="245" ht="22.5" spans="1:9">
      <c r="A245" s="181">
        <v>194001</v>
      </c>
      <c r="B245" s="181">
        <v>239</v>
      </c>
      <c r="C245" s="182" t="s">
        <v>293</v>
      </c>
      <c r="D245" s="181" t="s">
        <v>16</v>
      </c>
      <c r="E245" s="182" t="s">
        <v>294</v>
      </c>
      <c r="F245" s="182" t="s">
        <v>34</v>
      </c>
      <c r="G245" s="181" t="s">
        <v>12</v>
      </c>
      <c r="H245" s="181"/>
      <c r="I245" s="182"/>
    </row>
    <row r="246" ht="22.5" spans="1:9">
      <c r="A246" s="181">
        <v>701001</v>
      </c>
      <c r="B246" s="181">
        <v>240</v>
      </c>
      <c r="C246" s="182" t="s">
        <v>295</v>
      </c>
      <c r="D246" s="181"/>
      <c r="E246" s="182" t="s">
        <v>295</v>
      </c>
      <c r="F246" s="182" t="s">
        <v>296</v>
      </c>
      <c r="G246" s="181" t="s">
        <v>12</v>
      </c>
      <c r="H246" s="181"/>
      <c r="I246" s="182"/>
    </row>
    <row r="247" ht="22.5" spans="1:9">
      <c r="A247" s="181">
        <v>702001</v>
      </c>
      <c r="B247" s="181">
        <v>241</v>
      </c>
      <c r="C247" s="182" t="s">
        <v>297</v>
      </c>
      <c r="D247" s="181"/>
      <c r="E247" s="182" t="s">
        <v>297</v>
      </c>
      <c r="F247" s="182" t="s">
        <v>296</v>
      </c>
      <c r="G247" s="181" t="s">
        <v>12</v>
      </c>
      <c r="H247" s="181"/>
      <c r="I247" s="182"/>
    </row>
    <row r="248" ht="22.5" spans="1:9">
      <c r="A248" s="181">
        <v>703001</v>
      </c>
      <c r="B248" s="181">
        <v>242</v>
      </c>
      <c r="C248" s="182" t="s">
        <v>298</v>
      </c>
      <c r="D248" s="181"/>
      <c r="E248" s="182" t="s">
        <v>298</v>
      </c>
      <c r="F248" s="182" t="s">
        <v>296</v>
      </c>
      <c r="G248" s="181" t="s">
        <v>12</v>
      </c>
      <c r="H248" s="181"/>
      <c r="I248" s="182"/>
    </row>
    <row r="249" ht="22.5" spans="1:9">
      <c r="A249" s="181">
        <v>250062</v>
      </c>
      <c r="B249" s="181">
        <v>243</v>
      </c>
      <c r="C249" s="182" t="s">
        <v>299</v>
      </c>
      <c r="D249" s="181"/>
      <c r="E249" s="182" t="s">
        <v>299</v>
      </c>
      <c r="F249" s="182" t="s">
        <v>20</v>
      </c>
      <c r="G249" s="181" t="s">
        <v>175</v>
      </c>
      <c r="H249" s="181"/>
      <c r="I249" s="182"/>
    </row>
    <row r="250" ht="22.5" spans="1:9">
      <c r="A250" s="181">
        <v>250063</v>
      </c>
      <c r="B250" s="181">
        <v>244</v>
      </c>
      <c r="C250" s="182" t="s">
        <v>300</v>
      </c>
      <c r="D250" s="181"/>
      <c r="E250" s="182" t="s">
        <v>300</v>
      </c>
      <c r="F250" s="182" t="s">
        <v>20</v>
      </c>
      <c r="G250" s="181" t="s">
        <v>175</v>
      </c>
      <c r="H250" s="181"/>
      <c r="I250" s="182"/>
    </row>
    <row r="251" ht="22.5" spans="1:9">
      <c r="A251" s="181">
        <v>429001</v>
      </c>
      <c r="B251" s="181">
        <v>245</v>
      </c>
      <c r="C251" s="182" t="s">
        <v>301</v>
      </c>
      <c r="D251" s="181"/>
      <c r="E251" s="182" t="s">
        <v>301</v>
      </c>
      <c r="F251" s="182" t="s">
        <v>31</v>
      </c>
      <c r="G251" s="181" t="s">
        <v>12</v>
      </c>
      <c r="H251" s="181"/>
      <c r="I251" s="182"/>
    </row>
    <row r="252" ht="22.5" spans="1:9">
      <c r="A252" s="181">
        <v>145001</v>
      </c>
      <c r="B252" s="181">
        <v>246</v>
      </c>
      <c r="C252" s="182" t="s">
        <v>302</v>
      </c>
      <c r="D252" s="181"/>
      <c r="E252" s="182" t="s">
        <v>302</v>
      </c>
      <c r="F252" s="182" t="s">
        <v>11</v>
      </c>
      <c r="G252" s="181" t="s">
        <v>12</v>
      </c>
      <c r="H252" s="181"/>
      <c r="I252" s="182"/>
    </row>
    <row r="253" ht="22.5" spans="1:9">
      <c r="A253" s="181">
        <v>170001</v>
      </c>
      <c r="B253" s="181">
        <v>247</v>
      </c>
      <c r="C253" s="182" t="s">
        <v>303</v>
      </c>
      <c r="D253" s="181"/>
      <c r="E253" s="182" t="s">
        <v>303</v>
      </c>
      <c r="F253" s="182" t="s">
        <v>11</v>
      </c>
      <c r="G253" s="181" t="s">
        <v>12</v>
      </c>
      <c r="H253" s="181"/>
      <c r="I253" s="182"/>
    </row>
    <row r="254" ht="22.5" spans="1:9">
      <c r="A254" s="181">
        <v>171001</v>
      </c>
      <c r="B254" s="181">
        <v>248</v>
      </c>
      <c r="C254" s="182" t="s">
        <v>304</v>
      </c>
      <c r="D254" s="181"/>
      <c r="E254" s="182" t="s">
        <v>304</v>
      </c>
      <c r="F254" s="182" t="s">
        <v>11</v>
      </c>
      <c r="G254" s="181" t="s">
        <v>12</v>
      </c>
      <c r="H254" s="181"/>
      <c r="I254" s="182"/>
    </row>
    <row r="255" ht="22.5" spans="1:9">
      <c r="A255" s="181">
        <v>156001</v>
      </c>
      <c r="B255" s="181">
        <v>249</v>
      </c>
      <c r="C255" s="182" t="s">
        <v>305</v>
      </c>
      <c r="D255" s="181" t="s">
        <v>16</v>
      </c>
      <c r="E255" s="182" t="s">
        <v>306</v>
      </c>
      <c r="F255" s="182" t="s">
        <v>11</v>
      </c>
      <c r="G255" s="181" t="s">
        <v>12</v>
      </c>
      <c r="H255" s="181"/>
      <c r="I255" s="182"/>
    </row>
    <row r="256" ht="22.5" spans="1:9">
      <c r="A256" s="183">
        <v>177001</v>
      </c>
      <c r="B256" s="183">
        <v>250</v>
      </c>
      <c r="C256" s="184"/>
      <c r="D256" s="183"/>
      <c r="E256" s="184" t="s">
        <v>307</v>
      </c>
      <c r="F256" s="184" t="s">
        <v>11</v>
      </c>
      <c r="G256" s="183" t="s">
        <v>12</v>
      </c>
      <c r="H256" s="183"/>
      <c r="I256" s="184" t="s">
        <v>308</v>
      </c>
    </row>
    <row r="257" ht="22.5" spans="1:9">
      <c r="A257" s="183">
        <v>302001</v>
      </c>
      <c r="B257" s="183">
        <v>251</v>
      </c>
      <c r="C257" s="184"/>
      <c r="D257" s="183"/>
      <c r="E257" s="184" t="s">
        <v>309</v>
      </c>
      <c r="F257" s="184" t="s">
        <v>44</v>
      </c>
      <c r="G257" s="183" t="s">
        <v>12</v>
      </c>
      <c r="H257" s="183"/>
      <c r="I257" s="184" t="s">
        <v>308</v>
      </c>
    </row>
    <row r="258" ht="22.5" spans="1:9">
      <c r="A258" s="183">
        <v>313001</v>
      </c>
      <c r="B258" s="183">
        <v>252</v>
      </c>
      <c r="C258" s="184"/>
      <c r="D258" s="183"/>
      <c r="E258" s="184" t="s">
        <v>310</v>
      </c>
      <c r="F258" s="184" t="s">
        <v>44</v>
      </c>
      <c r="G258" s="183" t="s">
        <v>12</v>
      </c>
      <c r="H258" s="183"/>
      <c r="I258" s="184"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G15" sqref="G15"/>
    </sheetView>
  </sheetViews>
  <sheetFormatPr defaultColWidth="31.125" defaultRowHeight="13.5"/>
  <cols>
    <col min="1" max="1" width="21.625" customWidth="1"/>
    <col min="2" max="2" width="14.625" customWidth="1"/>
    <col min="3" max="3" width="13.875" customWidth="1"/>
    <col min="4" max="5" width="16" customWidth="1"/>
    <col min="6" max="6" width="14.75" customWidth="1"/>
    <col min="7" max="8" width="9" customWidth="1"/>
    <col min="9" max="9" width="16.875" customWidth="1"/>
    <col min="10" max="10" width="11.25" customWidth="1"/>
    <col min="11" max="11" width="14" customWidth="1"/>
    <col min="12" max="32" width="9" customWidth="1"/>
    <col min="33" max="224" width="31.125" customWidth="1"/>
    <col min="225" max="255" width="9" customWidth="1"/>
  </cols>
  <sheetData>
    <row r="1" ht="18" customHeight="1" spans="1:6">
      <c r="A1" s="39" t="s">
        <v>473</v>
      </c>
      <c r="B1" s="40"/>
      <c r="C1" s="40"/>
      <c r="D1" s="40"/>
      <c r="E1" s="40"/>
      <c r="F1" s="40"/>
    </row>
    <row r="2" ht="40.5" customHeight="1" spans="1:11">
      <c r="A2" s="41" t="s">
        <v>474</v>
      </c>
      <c r="B2" s="41"/>
      <c r="C2" s="41"/>
      <c r="D2" s="41"/>
      <c r="E2" s="41"/>
      <c r="F2" s="41"/>
      <c r="G2" s="41"/>
      <c r="H2" s="41"/>
      <c r="I2" s="41"/>
      <c r="J2" s="41"/>
      <c r="K2" s="41"/>
    </row>
    <row r="3" ht="21.75" customHeight="1" spans="1:11">
      <c r="A3" s="40"/>
      <c r="B3" s="40"/>
      <c r="C3" s="40"/>
      <c r="D3" s="40"/>
      <c r="E3" s="40"/>
      <c r="F3" s="40"/>
      <c r="K3" t="s">
        <v>313</v>
      </c>
    </row>
    <row r="4" ht="22.5" customHeight="1" spans="1:11">
      <c r="A4" s="42" t="s">
        <v>316</v>
      </c>
      <c r="B4" s="43" t="s">
        <v>318</v>
      </c>
      <c r="C4" s="43" t="s">
        <v>460</v>
      </c>
      <c r="D4" s="43" t="s">
        <v>450</v>
      </c>
      <c r="E4" s="43" t="s">
        <v>451</v>
      </c>
      <c r="F4" s="43" t="s">
        <v>452</v>
      </c>
      <c r="G4" s="43" t="s">
        <v>453</v>
      </c>
      <c r="H4" s="43"/>
      <c r="I4" s="43" t="s">
        <v>454</v>
      </c>
      <c r="J4" s="43" t="s">
        <v>455</v>
      </c>
      <c r="K4" s="43" t="s">
        <v>458</v>
      </c>
    </row>
    <row r="5" s="38" customFormat="1" ht="57" customHeight="1" spans="1:11">
      <c r="A5" s="42"/>
      <c r="B5" s="43"/>
      <c r="C5" s="43"/>
      <c r="D5" s="43"/>
      <c r="E5" s="43"/>
      <c r="F5" s="43"/>
      <c r="G5" s="43" t="s">
        <v>466</v>
      </c>
      <c r="H5" s="43" t="s">
        <v>475</v>
      </c>
      <c r="I5" s="43"/>
      <c r="J5" s="43"/>
      <c r="K5" s="43"/>
    </row>
    <row r="6" ht="30" customHeight="1" spans="1:11">
      <c r="A6" s="44" t="s">
        <v>318</v>
      </c>
      <c r="B6" s="45"/>
      <c r="C6" s="45"/>
      <c r="D6" s="45"/>
      <c r="E6" s="45"/>
      <c r="F6" s="45"/>
      <c r="G6" s="45"/>
      <c r="H6" s="45"/>
      <c r="I6" s="45"/>
      <c r="J6" s="45"/>
      <c r="K6" s="45"/>
    </row>
    <row r="7" ht="48" customHeight="1" spans="1:11">
      <c r="A7" s="46" t="s">
        <v>476</v>
      </c>
      <c r="B7" s="45"/>
      <c r="C7" s="45"/>
      <c r="D7" s="45"/>
      <c r="E7" s="45"/>
      <c r="F7" s="45"/>
      <c r="G7" s="45"/>
      <c r="H7" s="45"/>
      <c r="I7" s="45"/>
      <c r="J7" s="45"/>
      <c r="K7" s="45"/>
    </row>
    <row r="8" ht="48" customHeight="1" spans="1:11">
      <c r="A8" s="46" t="s">
        <v>477</v>
      </c>
      <c r="B8" s="45"/>
      <c r="C8" s="45"/>
      <c r="D8" s="45"/>
      <c r="E8" s="45"/>
      <c r="F8" s="45"/>
      <c r="G8" s="45"/>
      <c r="H8" s="45"/>
      <c r="I8" s="45"/>
      <c r="J8" s="45"/>
      <c r="K8" s="45"/>
    </row>
    <row r="9" ht="49.5" customHeight="1" spans="1:11">
      <c r="A9" s="46" t="s">
        <v>478</v>
      </c>
      <c r="B9" s="45"/>
      <c r="C9" s="45"/>
      <c r="D9" s="45"/>
      <c r="E9" s="45"/>
      <c r="F9" s="45"/>
      <c r="G9" s="45"/>
      <c r="H9" s="45"/>
      <c r="I9" s="45"/>
      <c r="J9" s="45"/>
      <c r="K9" s="45"/>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topLeftCell="A13" workbookViewId="0">
      <selection activeCell="E26" sqref="E26:G26"/>
    </sheetView>
  </sheetViews>
  <sheetFormatPr defaultColWidth="1.125" defaultRowHeight="12.75"/>
  <cols>
    <col min="1" max="1" width="9" style="8" customWidth="1"/>
    <col min="2" max="2" width="14" style="8" customWidth="1"/>
    <col min="3" max="3" width="13.625" style="8" customWidth="1"/>
    <col min="4" max="4" width="12" style="8" customWidth="1"/>
    <col min="5" max="5" width="13.375" style="8" customWidth="1"/>
    <col min="6" max="6" width="9.625" style="8" customWidth="1"/>
    <col min="7" max="7" width="9.25" style="8" customWidth="1"/>
    <col min="8" max="8" width="13.375" style="8" customWidth="1"/>
    <col min="9" max="9" width="12.25" style="8" customWidth="1"/>
    <col min="10" max="10" width="9" style="8" customWidth="1"/>
    <col min="11" max="11" width="9.75" style="8" customWidth="1"/>
    <col min="12" max="20" width="9" style="8" customWidth="1"/>
    <col min="21" max="212" width="1.125" style="8" customWidth="1"/>
    <col min="213" max="243" width="9" style="8" customWidth="1"/>
    <col min="244" max="16384" width="1.125" style="8"/>
  </cols>
  <sheetData>
    <row r="1" ht="21" customHeight="1" spans="1:1">
      <c r="A1" s="9" t="s">
        <v>479</v>
      </c>
    </row>
    <row r="2" s="1" customFormat="1" ht="22.5" spans="1:11">
      <c r="A2" s="10" t="s">
        <v>480</v>
      </c>
      <c r="B2" s="10"/>
      <c r="C2" s="10"/>
      <c r="D2" s="10"/>
      <c r="E2" s="10"/>
      <c r="F2" s="10"/>
      <c r="G2" s="10"/>
      <c r="H2" s="10"/>
      <c r="I2" s="10"/>
      <c r="J2" s="10"/>
      <c r="K2" s="10"/>
    </row>
    <row r="3" s="1" customFormat="1" ht="21" customHeight="1" spans="1:11">
      <c r="A3" s="11" t="s">
        <v>481</v>
      </c>
      <c r="B3" s="11"/>
      <c r="C3" s="11"/>
      <c r="D3" s="11"/>
      <c r="E3" s="11"/>
      <c r="F3" s="11"/>
      <c r="G3" s="11"/>
      <c r="H3" s="11"/>
      <c r="I3" s="11"/>
      <c r="J3" s="11"/>
      <c r="K3" s="11"/>
    </row>
    <row r="4" s="1" customFormat="1" ht="25.5" customHeight="1" spans="1:11">
      <c r="A4" s="12" t="s">
        <v>482</v>
      </c>
      <c r="B4" s="12"/>
      <c r="C4" s="12" t="s">
        <v>483</v>
      </c>
      <c r="D4" s="12"/>
      <c r="E4" s="12"/>
      <c r="F4" s="12"/>
      <c r="G4" s="12"/>
      <c r="H4" s="12"/>
      <c r="I4" s="12"/>
      <c r="J4" s="34" t="s">
        <v>313</v>
      </c>
      <c r="K4" s="34"/>
    </row>
    <row r="5" s="1" customFormat="1" ht="30" customHeight="1" spans="1:11">
      <c r="A5" s="13" t="s">
        <v>484</v>
      </c>
      <c r="B5" s="13"/>
      <c r="C5" s="14" t="s">
        <v>485</v>
      </c>
      <c r="D5" s="15" t="s">
        <v>342</v>
      </c>
      <c r="E5" s="15"/>
      <c r="F5" s="15"/>
      <c r="G5" s="15"/>
      <c r="H5" s="16" t="s">
        <v>343</v>
      </c>
      <c r="I5" s="16"/>
      <c r="J5" s="16"/>
      <c r="K5" s="16"/>
    </row>
    <row r="6" s="1" customFormat="1" ht="30" customHeight="1" spans="1:11">
      <c r="A6" s="13"/>
      <c r="B6" s="13"/>
      <c r="C6" s="14"/>
      <c r="D6" s="13" t="s">
        <v>318</v>
      </c>
      <c r="E6" s="13" t="s">
        <v>486</v>
      </c>
      <c r="F6" s="13" t="s">
        <v>487</v>
      </c>
      <c r="G6" s="13" t="s">
        <v>488</v>
      </c>
      <c r="H6" s="13" t="s">
        <v>318</v>
      </c>
      <c r="I6" s="13" t="s">
        <v>486</v>
      </c>
      <c r="J6" s="13" t="s">
        <v>487</v>
      </c>
      <c r="K6" s="13" t="s">
        <v>488</v>
      </c>
    </row>
    <row r="7" s="1" customFormat="1" ht="30" customHeight="1" spans="1:11">
      <c r="A7" s="13"/>
      <c r="B7" s="13"/>
      <c r="C7" s="17">
        <v>2267.48</v>
      </c>
      <c r="D7" s="18">
        <v>1957.18</v>
      </c>
      <c r="E7" s="19">
        <f>'8 部门支出总表'!D7+'8 部门支出总表'!D17+'8 部门支出总表'!D22+'8 部门支出总表'!D28</f>
        <v>1957.18</v>
      </c>
      <c r="F7" s="18" t="s">
        <v>489</v>
      </c>
      <c r="G7" s="18"/>
      <c r="H7" s="18">
        <v>310.3</v>
      </c>
      <c r="I7" s="35">
        <v>310.3</v>
      </c>
      <c r="J7" s="18" t="s">
        <v>489</v>
      </c>
      <c r="K7" s="18"/>
    </row>
    <row r="8" s="1" customFormat="1" ht="169.5" customHeight="1" spans="1:11">
      <c r="A8" s="20" t="s">
        <v>490</v>
      </c>
      <c r="B8" s="21" t="s">
        <v>491</v>
      </c>
      <c r="C8" s="22" t="s">
        <v>492</v>
      </c>
      <c r="D8" s="22"/>
      <c r="E8" s="22"/>
      <c r="F8" s="22"/>
      <c r="G8" s="22"/>
      <c r="H8" s="22"/>
      <c r="I8" s="22"/>
      <c r="J8" s="22"/>
      <c r="K8" s="22"/>
    </row>
    <row r="9" s="1" customFormat="1" ht="29.25" customHeight="1" spans="1:11">
      <c r="A9" s="20" t="s">
        <v>490</v>
      </c>
      <c r="B9" s="23" t="s">
        <v>493</v>
      </c>
      <c r="C9" s="23"/>
      <c r="D9" s="23"/>
      <c r="E9" s="23"/>
      <c r="F9" s="23"/>
      <c r="G9" s="23"/>
      <c r="H9" s="23"/>
      <c r="I9" s="23"/>
      <c r="J9" s="23"/>
      <c r="K9" s="23"/>
    </row>
    <row r="10" s="1" customFormat="1" ht="24" customHeight="1" spans="1:11">
      <c r="A10" s="20" t="s">
        <v>490</v>
      </c>
      <c r="B10" s="24" t="s">
        <v>494</v>
      </c>
      <c r="C10" s="25" t="s">
        <v>495</v>
      </c>
      <c r="D10" s="26"/>
      <c r="E10" s="25" t="s">
        <v>496</v>
      </c>
      <c r="F10" s="27"/>
      <c r="G10" s="26"/>
      <c r="H10" s="24" t="s">
        <v>497</v>
      </c>
      <c r="I10" s="24" t="s">
        <v>498</v>
      </c>
      <c r="J10" s="24" t="s">
        <v>499</v>
      </c>
      <c r="K10" s="24" t="s">
        <v>500</v>
      </c>
    </row>
    <row r="11" s="1" customFormat="1" ht="24" customHeight="1" spans="1:11">
      <c r="A11" s="28" t="s">
        <v>490</v>
      </c>
      <c r="B11" s="29" t="s">
        <v>501</v>
      </c>
      <c r="C11" s="30" t="s">
        <v>502</v>
      </c>
      <c r="D11" s="31" t="s">
        <v>489</v>
      </c>
      <c r="E11" s="32" t="s">
        <v>503</v>
      </c>
      <c r="F11" s="32" t="s">
        <v>489</v>
      </c>
      <c r="G11" s="32" t="s">
        <v>489</v>
      </c>
      <c r="H11" s="33" t="s">
        <v>504</v>
      </c>
      <c r="I11" s="33" t="s">
        <v>505</v>
      </c>
      <c r="J11" s="36" t="s">
        <v>506</v>
      </c>
      <c r="K11" s="37" t="s">
        <v>507</v>
      </c>
    </row>
    <row r="12" s="1" customFormat="1" ht="24" customHeight="1" spans="1:11">
      <c r="A12" s="28" t="s">
        <v>490</v>
      </c>
      <c r="B12" s="29" t="s">
        <v>501</v>
      </c>
      <c r="C12" s="30" t="s">
        <v>502</v>
      </c>
      <c r="D12" s="31"/>
      <c r="E12" s="32" t="s">
        <v>508</v>
      </c>
      <c r="F12" s="32"/>
      <c r="G12" s="32"/>
      <c r="H12" s="33" t="s">
        <v>504</v>
      </c>
      <c r="I12" s="33" t="s">
        <v>509</v>
      </c>
      <c r="J12" s="36" t="s">
        <v>506</v>
      </c>
      <c r="K12" s="37" t="s">
        <v>507</v>
      </c>
    </row>
    <row r="13" s="1" customFormat="1" ht="24" customHeight="1" spans="1:11">
      <c r="A13" s="28" t="s">
        <v>490</v>
      </c>
      <c r="B13" s="29" t="s">
        <v>501</v>
      </c>
      <c r="C13" s="30" t="s">
        <v>502</v>
      </c>
      <c r="D13" s="31"/>
      <c r="E13" s="32" t="s">
        <v>510</v>
      </c>
      <c r="F13" s="32"/>
      <c r="G13" s="32"/>
      <c r="H13" s="33" t="s">
        <v>504</v>
      </c>
      <c r="I13" s="33" t="s">
        <v>511</v>
      </c>
      <c r="J13" s="36" t="s">
        <v>512</v>
      </c>
      <c r="K13" s="37" t="s">
        <v>507</v>
      </c>
    </row>
    <row r="14" s="1" customFormat="1" ht="24" customHeight="1" spans="1:11">
      <c r="A14" s="28" t="s">
        <v>490</v>
      </c>
      <c r="B14" s="29" t="s">
        <v>501</v>
      </c>
      <c r="C14" s="30" t="s">
        <v>502</v>
      </c>
      <c r="D14" s="31"/>
      <c r="E14" s="32" t="s">
        <v>513</v>
      </c>
      <c r="F14" s="32"/>
      <c r="G14" s="32"/>
      <c r="H14" s="33" t="s">
        <v>504</v>
      </c>
      <c r="I14" s="33" t="s">
        <v>514</v>
      </c>
      <c r="J14" s="36" t="s">
        <v>506</v>
      </c>
      <c r="K14" s="37" t="s">
        <v>507</v>
      </c>
    </row>
    <row r="15" s="1" customFormat="1" ht="24" customHeight="1" spans="1:11">
      <c r="A15" s="28" t="s">
        <v>490</v>
      </c>
      <c r="B15" s="29" t="s">
        <v>501</v>
      </c>
      <c r="C15" s="30" t="s">
        <v>502</v>
      </c>
      <c r="D15" s="31"/>
      <c r="E15" s="32" t="s">
        <v>515</v>
      </c>
      <c r="F15" s="32"/>
      <c r="G15" s="32"/>
      <c r="H15" s="33" t="s">
        <v>504</v>
      </c>
      <c r="I15" s="33" t="s">
        <v>516</v>
      </c>
      <c r="J15" s="36" t="s">
        <v>517</v>
      </c>
      <c r="K15" s="37" t="s">
        <v>507</v>
      </c>
    </row>
    <row r="16" s="1" customFormat="1" ht="24" customHeight="1" spans="1:11">
      <c r="A16" s="28" t="s">
        <v>490</v>
      </c>
      <c r="B16" s="29" t="s">
        <v>501</v>
      </c>
      <c r="C16" s="30" t="s">
        <v>502</v>
      </c>
      <c r="D16" s="31"/>
      <c r="E16" s="32" t="s">
        <v>518</v>
      </c>
      <c r="F16" s="32"/>
      <c r="G16" s="32"/>
      <c r="H16" s="33" t="s">
        <v>504</v>
      </c>
      <c r="I16" s="33" t="s">
        <v>519</v>
      </c>
      <c r="J16" s="36" t="s">
        <v>506</v>
      </c>
      <c r="K16" s="37" t="s">
        <v>507</v>
      </c>
    </row>
    <row r="17" s="1" customFormat="1" ht="24" customHeight="1" spans="1:11">
      <c r="A17" s="28" t="s">
        <v>490</v>
      </c>
      <c r="B17" s="29" t="s">
        <v>501</v>
      </c>
      <c r="C17" s="30" t="s">
        <v>502</v>
      </c>
      <c r="D17" s="31"/>
      <c r="E17" s="32" t="s">
        <v>520</v>
      </c>
      <c r="F17" s="32"/>
      <c r="G17" s="32"/>
      <c r="H17" s="33" t="s">
        <v>504</v>
      </c>
      <c r="I17" s="33" t="s">
        <v>521</v>
      </c>
      <c r="J17" s="36" t="s">
        <v>522</v>
      </c>
      <c r="K17" s="37" t="s">
        <v>507</v>
      </c>
    </row>
    <row r="18" ht="24" customHeight="1" spans="1:11">
      <c r="A18" s="28" t="s">
        <v>490</v>
      </c>
      <c r="B18" s="29" t="s">
        <v>501</v>
      </c>
      <c r="C18" s="30" t="s">
        <v>523</v>
      </c>
      <c r="D18" s="31"/>
      <c r="E18" s="32" t="s">
        <v>524</v>
      </c>
      <c r="F18" s="32"/>
      <c r="G18" s="32"/>
      <c r="H18" s="33" t="s">
        <v>504</v>
      </c>
      <c r="I18" s="33" t="s">
        <v>525</v>
      </c>
      <c r="J18" s="36" t="s">
        <v>526</v>
      </c>
      <c r="K18" s="37" t="s">
        <v>507</v>
      </c>
    </row>
    <row r="19" ht="24" customHeight="1" spans="1:11">
      <c r="A19" s="28" t="s">
        <v>490</v>
      </c>
      <c r="B19" s="29" t="s">
        <v>501</v>
      </c>
      <c r="C19" s="30" t="s">
        <v>523</v>
      </c>
      <c r="D19" s="31"/>
      <c r="E19" s="32" t="s">
        <v>527</v>
      </c>
      <c r="F19" s="32"/>
      <c r="G19" s="32"/>
      <c r="H19" s="33" t="s">
        <v>504</v>
      </c>
      <c r="I19" s="33" t="s">
        <v>528</v>
      </c>
      <c r="J19" s="36" t="s">
        <v>526</v>
      </c>
      <c r="K19" s="37" t="s">
        <v>507</v>
      </c>
    </row>
    <row r="20" ht="24" customHeight="1" spans="1:11">
      <c r="A20" s="28" t="s">
        <v>490</v>
      </c>
      <c r="B20" s="29" t="s">
        <v>501</v>
      </c>
      <c r="C20" s="30" t="s">
        <v>523</v>
      </c>
      <c r="D20" s="31"/>
      <c r="E20" s="32" t="s">
        <v>529</v>
      </c>
      <c r="F20" s="32"/>
      <c r="G20" s="32"/>
      <c r="H20" s="33" t="s">
        <v>504</v>
      </c>
      <c r="I20" s="33" t="s">
        <v>525</v>
      </c>
      <c r="J20" s="36" t="s">
        <v>526</v>
      </c>
      <c r="K20" s="37" t="s">
        <v>507</v>
      </c>
    </row>
    <row r="21" ht="24" customHeight="1" spans="1:11">
      <c r="A21" s="28" t="s">
        <v>490</v>
      </c>
      <c r="B21" s="29" t="s">
        <v>501</v>
      </c>
      <c r="C21" s="30" t="s">
        <v>523</v>
      </c>
      <c r="D21" s="31"/>
      <c r="E21" s="32" t="s">
        <v>530</v>
      </c>
      <c r="F21" s="32"/>
      <c r="G21" s="32"/>
      <c r="H21" s="33" t="s">
        <v>504</v>
      </c>
      <c r="I21" s="33" t="s">
        <v>531</v>
      </c>
      <c r="J21" s="36" t="s">
        <v>526</v>
      </c>
      <c r="K21" s="37" t="s">
        <v>507</v>
      </c>
    </row>
    <row r="22" ht="24" customHeight="1" spans="1:11">
      <c r="A22" s="28" t="s">
        <v>490</v>
      </c>
      <c r="B22" s="29" t="s">
        <v>501</v>
      </c>
      <c r="C22" s="30" t="s">
        <v>523</v>
      </c>
      <c r="D22" s="31"/>
      <c r="E22" s="32" t="s">
        <v>532</v>
      </c>
      <c r="F22" s="32"/>
      <c r="G22" s="32"/>
      <c r="H22" s="33" t="s">
        <v>504</v>
      </c>
      <c r="I22" s="33" t="s">
        <v>528</v>
      </c>
      <c r="J22" s="36" t="s">
        <v>526</v>
      </c>
      <c r="K22" s="37" t="s">
        <v>507</v>
      </c>
    </row>
    <row r="23" ht="24" customHeight="1" spans="1:11">
      <c r="A23" s="28" t="s">
        <v>490</v>
      </c>
      <c r="B23" s="29" t="s">
        <v>501</v>
      </c>
      <c r="C23" s="30" t="s">
        <v>523</v>
      </c>
      <c r="D23" s="31"/>
      <c r="E23" s="32" t="s">
        <v>533</v>
      </c>
      <c r="F23" s="32"/>
      <c r="G23" s="32"/>
      <c r="H23" s="33" t="s">
        <v>504</v>
      </c>
      <c r="I23" s="33" t="s">
        <v>528</v>
      </c>
      <c r="J23" s="36" t="s">
        <v>526</v>
      </c>
      <c r="K23" s="37" t="s">
        <v>507</v>
      </c>
    </row>
    <row r="24" ht="24" customHeight="1" spans="1:11">
      <c r="A24" s="28" t="s">
        <v>490</v>
      </c>
      <c r="B24" s="29" t="s">
        <v>501</v>
      </c>
      <c r="C24" s="30" t="s">
        <v>534</v>
      </c>
      <c r="D24" s="31"/>
      <c r="E24" s="32" t="s">
        <v>535</v>
      </c>
      <c r="F24" s="32"/>
      <c r="G24" s="32"/>
      <c r="H24" s="33" t="s">
        <v>536</v>
      </c>
      <c r="I24" s="33" t="s">
        <v>537</v>
      </c>
      <c r="J24" s="36" t="s">
        <v>538</v>
      </c>
      <c r="K24" s="37" t="s">
        <v>507</v>
      </c>
    </row>
    <row r="25" ht="24" customHeight="1" spans="1:11">
      <c r="A25" s="28" t="s">
        <v>490</v>
      </c>
      <c r="B25" s="29" t="s">
        <v>539</v>
      </c>
      <c r="C25" s="30" t="s">
        <v>539</v>
      </c>
      <c r="D25" s="31"/>
      <c r="E25" s="32" t="s">
        <v>540</v>
      </c>
      <c r="F25" s="32"/>
      <c r="G25" s="32"/>
      <c r="H25" s="33" t="s">
        <v>536</v>
      </c>
      <c r="I25" s="33" t="s">
        <v>541</v>
      </c>
      <c r="J25" s="36" t="s">
        <v>522</v>
      </c>
      <c r="K25" s="37" t="s">
        <v>542</v>
      </c>
    </row>
    <row r="26" ht="24" customHeight="1" spans="1:11">
      <c r="A26" s="28" t="s">
        <v>490</v>
      </c>
      <c r="B26" s="29" t="s">
        <v>539</v>
      </c>
      <c r="C26" s="30" t="s">
        <v>543</v>
      </c>
      <c r="D26" s="31"/>
      <c r="E26" s="32" t="s">
        <v>544</v>
      </c>
      <c r="F26" s="32"/>
      <c r="G26" s="32"/>
      <c r="H26" s="33" t="s">
        <v>536</v>
      </c>
      <c r="I26" s="33" t="s">
        <v>545</v>
      </c>
      <c r="J26" s="36" t="s">
        <v>526</v>
      </c>
      <c r="K26" s="37" t="s">
        <v>546</v>
      </c>
    </row>
    <row r="27" ht="24" customHeight="1" spans="1:11">
      <c r="A27" s="28" t="s">
        <v>490</v>
      </c>
      <c r="B27" s="29" t="s">
        <v>539</v>
      </c>
      <c r="C27" s="30" t="s">
        <v>543</v>
      </c>
      <c r="D27" s="31"/>
      <c r="E27" s="32" t="s">
        <v>547</v>
      </c>
      <c r="F27" s="32"/>
      <c r="G27" s="32"/>
      <c r="H27" s="33" t="s">
        <v>536</v>
      </c>
      <c r="I27" s="33" t="s">
        <v>505</v>
      </c>
      <c r="J27" s="36" t="s">
        <v>526</v>
      </c>
      <c r="K27" s="37" t="s">
        <v>546</v>
      </c>
    </row>
    <row r="28" ht="24" customHeight="1" spans="1:11">
      <c r="A28" s="28" t="s">
        <v>490</v>
      </c>
      <c r="B28" s="29" t="s">
        <v>548</v>
      </c>
      <c r="C28" s="30" t="s">
        <v>549</v>
      </c>
      <c r="D28" s="31"/>
      <c r="E28" s="32" t="s">
        <v>550</v>
      </c>
      <c r="F28" s="32"/>
      <c r="G28" s="32"/>
      <c r="H28" s="33" t="s">
        <v>504</v>
      </c>
      <c r="I28" s="33" t="s">
        <v>528</v>
      </c>
      <c r="J28" s="36" t="s">
        <v>526</v>
      </c>
      <c r="K28" s="37" t="s">
        <v>507</v>
      </c>
    </row>
    <row r="29" ht="24" customHeight="1" spans="1:11">
      <c r="A29" s="28" t="s">
        <v>490</v>
      </c>
      <c r="B29" s="29" t="s">
        <v>548</v>
      </c>
      <c r="C29" s="30" t="s">
        <v>549</v>
      </c>
      <c r="D29" s="31"/>
      <c r="E29" s="32" t="s">
        <v>551</v>
      </c>
      <c r="F29" s="32"/>
      <c r="G29" s="32"/>
      <c r="H29" s="33" t="s">
        <v>504</v>
      </c>
      <c r="I29" s="33" t="s">
        <v>528</v>
      </c>
      <c r="J29" s="36" t="s">
        <v>526</v>
      </c>
      <c r="K29" s="37" t="s">
        <v>507</v>
      </c>
    </row>
    <row r="30" ht="24" customHeight="1" spans="1:11">
      <c r="A30" s="28" t="s">
        <v>490</v>
      </c>
      <c r="B30" s="29" t="s">
        <v>552</v>
      </c>
      <c r="C30" s="30" t="s">
        <v>552</v>
      </c>
      <c r="D30" s="31"/>
      <c r="E30" s="32" t="s">
        <v>553</v>
      </c>
      <c r="F30" s="32"/>
      <c r="G30" s="32"/>
      <c r="H30" s="33" t="s">
        <v>504</v>
      </c>
      <c r="I30" s="33" t="s">
        <v>528</v>
      </c>
      <c r="J30" s="36" t="s">
        <v>526</v>
      </c>
      <c r="K30" s="37" t="s">
        <v>507</v>
      </c>
    </row>
    <row r="31" ht="24" customHeight="1" spans="1:11">
      <c r="A31" s="28" t="s">
        <v>490</v>
      </c>
      <c r="B31" s="29" t="s">
        <v>552</v>
      </c>
      <c r="C31" s="30" t="s">
        <v>552</v>
      </c>
      <c r="D31" s="31"/>
      <c r="E31" s="32" t="s">
        <v>552</v>
      </c>
      <c r="F31" s="32"/>
      <c r="G31" s="32"/>
      <c r="H31" s="33" t="s">
        <v>504</v>
      </c>
      <c r="I31" s="33" t="s">
        <v>528</v>
      </c>
      <c r="J31" s="36" t="s">
        <v>526</v>
      </c>
      <c r="K31" s="37" t="s">
        <v>507</v>
      </c>
    </row>
    <row r="32" ht="32.25" customHeight="1" spans="1:11">
      <c r="A32" s="21" t="s">
        <v>554</v>
      </c>
      <c r="B32" s="22" t="s">
        <v>489</v>
      </c>
      <c r="C32" s="22"/>
      <c r="D32" s="22"/>
      <c r="E32" s="22"/>
      <c r="F32" s="22"/>
      <c r="G32" s="22"/>
      <c r="H32" s="22"/>
      <c r="I32" s="22"/>
      <c r="J32" s="22"/>
      <c r="K32" s="22"/>
    </row>
  </sheetData>
  <mergeCells count="57">
    <mergeCell ref="A2:K2"/>
    <mergeCell ref="A3:K3"/>
    <mergeCell ref="A4:B4"/>
    <mergeCell ref="C4:I4"/>
    <mergeCell ref="J4:K4"/>
    <mergeCell ref="D5:G5"/>
    <mergeCell ref="H5:K5"/>
    <mergeCell ref="C8:K8"/>
    <mergeCell ref="B9:K9"/>
    <mergeCell ref="C10:D10"/>
    <mergeCell ref="E10:G10"/>
    <mergeCell ref="C11:D11"/>
    <mergeCell ref="E11:G11"/>
    <mergeCell ref="C12:D12"/>
    <mergeCell ref="E12:G12"/>
    <mergeCell ref="C13:D13"/>
    <mergeCell ref="E13:G13"/>
    <mergeCell ref="C14:D14"/>
    <mergeCell ref="E14:G14"/>
    <mergeCell ref="C15:D15"/>
    <mergeCell ref="E15:G15"/>
    <mergeCell ref="C16:D16"/>
    <mergeCell ref="E16:G16"/>
    <mergeCell ref="C17:D17"/>
    <mergeCell ref="E17:G17"/>
    <mergeCell ref="C18:D18"/>
    <mergeCell ref="E18:G18"/>
    <mergeCell ref="C19:D19"/>
    <mergeCell ref="E19:G19"/>
    <mergeCell ref="C20:D20"/>
    <mergeCell ref="E20:G20"/>
    <mergeCell ref="C21:D21"/>
    <mergeCell ref="E21:G21"/>
    <mergeCell ref="C22:D22"/>
    <mergeCell ref="E22:G22"/>
    <mergeCell ref="C23:D23"/>
    <mergeCell ref="E23:G23"/>
    <mergeCell ref="C24:D24"/>
    <mergeCell ref="E24:G24"/>
    <mergeCell ref="C25:D25"/>
    <mergeCell ref="E25:G25"/>
    <mergeCell ref="C26:D26"/>
    <mergeCell ref="E26:G26"/>
    <mergeCell ref="C27:D27"/>
    <mergeCell ref="E27:G27"/>
    <mergeCell ref="C28:D28"/>
    <mergeCell ref="E28:G28"/>
    <mergeCell ref="C29:D29"/>
    <mergeCell ref="E29:G29"/>
    <mergeCell ref="C30:D30"/>
    <mergeCell ref="E30:G30"/>
    <mergeCell ref="C31:D31"/>
    <mergeCell ref="E31:G31"/>
    <mergeCell ref="B32:K32"/>
    <mergeCell ref="A8:A31"/>
    <mergeCell ref="C5:C6"/>
    <mergeCell ref="A5:B7"/>
  </mergeCells>
  <printOptions horizontalCentered="1"/>
  <pageMargins left="0.708661417322835" right="0.708661417322835" top="0.748031496062992" bottom="0.748031496062992" header="0.31496062992126" footer="0.31496062992126"/>
  <pageSetup paperSize="9" scale="71"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7"/>
  <sheetViews>
    <sheetView tabSelected="1" topLeftCell="A82" workbookViewId="0">
      <selection activeCell="L94" sqref="L94"/>
    </sheetView>
  </sheetViews>
  <sheetFormatPr defaultColWidth="9" defaultRowHeight="13.5" outlineLevelCol="7"/>
  <cols>
    <col min="1" max="1" width="13.125" style="1" customWidth="1"/>
    <col min="2" max="2" width="9" style="1"/>
    <col min="3" max="4" width="15.75" style="1" customWidth="1"/>
    <col min="5" max="5" width="9" style="1"/>
    <col min="6" max="6" width="7.625" style="1" customWidth="1"/>
    <col min="7" max="7" width="8.125" style="1" customWidth="1"/>
    <col min="8" max="8" width="8.25" style="1" customWidth="1"/>
    <col min="9" max="16384" width="9" style="1"/>
  </cols>
  <sheetData>
    <row r="1" spans="1:1">
      <c r="A1" s="2" t="s">
        <v>555</v>
      </c>
    </row>
    <row r="2" ht="24.75" customHeight="1" spans="1:8">
      <c r="A2" s="3" t="s">
        <v>556</v>
      </c>
      <c r="B2" s="3"/>
      <c r="C2" s="3"/>
      <c r="D2" s="3"/>
      <c r="E2" s="3"/>
      <c r="F2" s="3"/>
      <c r="G2" s="3"/>
      <c r="H2" s="3"/>
    </row>
    <row r="3" ht="19.5" customHeight="1" spans="1:8">
      <c r="A3" s="4"/>
      <c r="B3" s="4"/>
      <c r="C3" s="4"/>
      <c r="D3" s="4"/>
      <c r="E3" s="4"/>
      <c r="F3" s="4"/>
      <c r="G3" s="5" t="s">
        <v>313</v>
      </c>
      <c r="H3" s="5"/>
    </row>
    <row r="4" ht="24" customHeight="1" spans="1:8">
      <c r="A4" s="6" t="s">
        <v>557</v>
      </c>
      <c r="B4" s="7" t="s">
        <v>558</v>
      </c>
      <c r="C4" s="7"/>
      <c r="D4" s="7"/>
      <c r="E4" s="7"/>
      <c r="F4" s="7"/>
      <c r="G4" s="7"/>
      <c r="H4" s="7"/>
    </row>
    <row r="5" ht="26.25" customHeight="1" spans="1:8">
      <c r="A5" s="6" t="s">
        <v>559</v>
      </c>
      <c r="B5" s="6" t="s">
        <v>483</v>
      </c>
      <c r="C5" s="6"/>
      <c r="D5" s="6" t="s">
        <v>560</v>
      </c>
      <c r="E5" s="6"/>
      <c r="F5" s="6" t="s">
        <v>561</v>
      </c>
      <c r="G5" s="6"/>
      <c r="H5" s="6"/>
    </row>
    <row r="6" spans="1:8">
      <c r="A6" s="6" t="s">
        <v>562</v>
      </c>
      <c r="B6" s="6">
        <v>10</v>
      </c>
      <c r="C6" s="6"/>
      <c r="D6" s="6" t="s">
        <v>563</v>
      </c>
      <c r="E6" s="6"/>
      <c r="F6" s="6" t="s">
        <v>564</v>
      </c>
      <c r="G6" s="6"/>
      <c r="H6" s="6"/>
    </row>
    <row r="7" ht="21.75" customHeight="1" spans="1:8">
      <c r="A7" s="6" t="s">
        <v>565</v>
      </c>
      <c r="B7" s="6" t="s">
        <v>566</v>
      </c>
      <c r="C7" s="6"/>
      <c r="D7" s="6" t="s">
        <v>567</v>
      </c>
      <c r="E7" s="6"/>
      <c r="F7" s="6" t="s">
        <v>568</v>
      </c>
      <c r="G7" s="6"/>
      <c r="H7" s="6"/>
    </row>
    <row r="8" ht="42" customHeight="1" spans="1:8">
      <c r="A8" s="6" t="s">
        <v>569</v>
      </c>
      <c r="B8" s="7" t="s">
        <v>570</v>
      </c>
      <c r="C8" s="7"/>
      <c r="D8" s="7"/>
      <c r="E8" s="7"/>
      <c r="F8" s="7"/>
      <c r="G8" s="7"/>
      <c r="H8" s="7"/>
    </row>
    <row r="9" ht="30.75" customHeight="1" spans="1:8">
      <c r="A9" s="6" t="s">
        <v>571</v>
      </c>
      <c r="B9" s="7" t="s">
        <v>572</v>
      </c>
      <c r="C9" s="7"/>
      <c r="D9" s="7"/>
      <c r="E9" s="7"/>
      <c r="F9" s="7"/>
      <c r="G9" s="7"/>
      <c r="H9" s="7"/>
    </row>
    <row r="10" ht="30.75" customHeight="1" spans="1:8">
      <c r="A10" s="6" t="s">
        <v>573</v>
      </c>
      <c r="B10" s="6" t="s">
        <v>494</v>
      </c>
      <c r="C10" s="6" t="s">
        <v>495</v>
      </c>
      <c r="D10" s="6" t="s">
        <v>574</v>
      </c>
      <c r="E10" s="6" t="s">
        <v>575</v>
      </c>
      <c r="F10" s="6" t="s">
        <v>576</v>
      </c>
      <c r="G10" s="6" t="s">
        <v>577</v>
      </c>
      <c r="H10" s="6" t="s">
        <v>500</v>
      </c>
    </row>
    <row r="11" ht="30.75" customHeight="1" spans="1:8">
      <c r="A11" s="6"/>
      <c r="B11" s="6" t="s">
        <v>578</v>
      </c>
      <c r="C11" s="6" t="s">
        <v>502</v>
      </c>
      <c r="D11" s="7" t="s">
        <v>579</v>
      </c>
      <c r="E11" s="6" t="s">
        <v>580</v>
      </c>
      <c r="F11" s="6" t="s">
        <v>581</v>
      </c>
      <c r="G11" s="6" t="s">
        <v>582</v>
      </c>
      <c r="H11" s="6" t="s">
        <v>583</v>
      </c>
    </row>
    <row r="12" ht="30.75" customHeight="1" spans="1:8">
      <c r="A12" s="6"/>
      <c r="B12" s="6" t="s">
        <v>578</v>
      </c>
      <c r="C12" s="6" t="s">
        <v>502</v>
      </c>
      <c r="D12" s="7" t="s">
        <v>584</v>
      </c>
      <c r="E12" s="6" t="s">
        <v>585</v>
      </c>
      <c r="F12" s="6" t="s">
        <v>536</v>
      </c>
      <c r="G12" s="6" t="s">
        <v>526</v>
      </c>
      <c r="H12" s="6" t="s">
        <v>583</v>
      </c>
    </row>
    <row r="13" ht="30.75" customHeight="1" spans="1:8">
      <c r="A13" s="6"/>
      <c r="B13" s="6" t="s">
        <v>578</v>
      </c>
      <c r="C13" s="6" t="s">
        <v>534</v>
      </c>
      <c r="D13" s="7" t="s">
        <v>586</v>
      </c>
      <c r="E13" s="6" t="s">
        <v>528</v>
      </c>
      <c r="F13" s="6" t="s">
        <v>504</v>
      </c>
      <c r="G13" s="6" t="s">
        <v>526</v>
      </c>
      <c r="H13" s="6" t="s">
        <v>583</v>
      </c>
    </row>
    <row r="14" ht="30.75" customHeight="1" spans="1:8">
      <c r="A14" s="6"/>
      <c r="B14" s="6" t="s">
        <v>587</v>
      </c>
      <c r="C14" s="6" t="s">
        <v>588</v>
      </c>
      <c r="D14" s="7" t="s">
        <v>551</v>
      </c>
      <c r="E14" s="6" t="s">
        <v>528</v>
      </c>
      <c r="F14" s="6" t="s">
        <v>504</v>
      </c>
      <c r="G14" s="6" t="s">
        <v>526</v>
      </c>
      <c r="H14" s="6" t="s">
        <v>585</v>
      </c>
    </row>
    <row r="15" ht="30.75" customHeight="1" spans="1:8">
      <c r="A15" s="6"/>
      <c r="B15" s="6" t="s">
        <v>587</v>
      </c>
      <c r="C15" s="6" t="s">
        <v>589</v>
      </c>
      <c r="D15" s="7" t="s">
        <v>590</v>
      </c>
      <c r="E15" s="6" t="s">
        <v>528</v>
      </c>
      <c r="F15" s="6" t="s">
        <v>504</v>
      </c>
      <c r="G15" s="6" t="s">
        <v>526</v>
      </c>
      <c r="H15" s="6" t="s">
        <v>585</v>
      </c>
    </row>
    <row r="16" ht="30.75" customHeight="1" spans="1:8">
      <c r="A16" s="6"/>
      <c r="B16" s="6" t="s">
        <v>591</v>
      </c>
      <c r="C16" s="6" t="s">
        <v>592</v>
      </c>
      <c r="D16" s="7" t="s">
        <v>593</v>
      </c>
      <c r="E16" s="6" t="s">
        <v>528</v>
      </c>
      <c r="F16" s="6" t="s">
        <v>504</v>
      </c>
      <c r="G16" s="6" t="s">
        <v>526</v>
      </c>
      <c r="H16" s="6" t="s">
        <v>585</v>
      </c>
    </row>
    <row r="17" ht="30.75" customHeight="1" spans="1:8">
      <c r="A17" s="4"/>
      <c r="B17" s="4"/>
      <c r="C17" s="4"/>
      <c r="D17" s="4"/>
      <c r="E17" s="4"/>
      <c r="F17" s="4"/>
      <c r="G17" s="4"/>
      <c r="H17" s="4"/>
    </row>
    <row r="18" ht="30.75" customHeight="1" spans="1:8">
      <c r="A18" s="3" t="s">
        <v>556</v>
      </c>
      <c r="B18" s="3"/>
      <c r="C18" s="3"/>
      <c r="D18" s="3"/>
      <c r="E18" s="3"/>
      <c r="F18" s="3"/>
      <c r="G18" s="3"/>
      <c r="H18" s="3"/>
    </row>
    <row r="19" ht="30.75" customHeight="1" spans="1:8">
      <c r="A19" s="4"/>
      <c r="B19" s="4"/>
      <c r="C19" s="4"/>
      <c r="D19" s="4"/>
      <c r="E19" s="4"/>
      <c r="F19" s="4"/>
      <c r="G19" s="5" t="s">
        <v>313</v>
      </c>
      <c r="H19" s="5"/>
    </row>
    <row r="20" ht="30.75" customHeight="1" spans="1:8">
      <c r="A20" s="6" t="s">
        <v>557</v>
      </c>
      <c r="B20" s="7" t="s">
        <v>594</v>
      </c>
      <c r="C20" s="7"/>
      <c r="D20" s="7"/>
      <c r="E20" s="7"/>
      <c r="F20" s="7"/>
      <c r="G20" s="7"/>
      <c r="H20" s="7"/>
    </row>
    <row r="21" ht="30.75" customHeight="1" spans="1:8">
      <c r="A21" s="6" t="s">
        <v>559</v>
      </c>
      <c r="B21" s="6" t="s">
        <v>483</v>
      </c>
      <c r="C21" s="6"/>
      <c r="D21" s="6" t="s">
        <v>560</v>
      </c>
      <c r="E21" s="6"/>
      <c r="F21" s="6" t="s">
        <v>561</v>
      </c>
      <c r="G21" s="6"/>
      <c r="H21" s="6"/>
    </row>
    <row r="22" ht="30.75" customHeight="1" spans="1:8">
      <c r="A22" s="6" t="s">
        <v>562</v>
      </c>
      <c r="B22" s="6">
        <v>37.4</v>
      </c>
      <c r="C22" s="6"/>
      <c r="D22" s="6" t="s">
        <v>563</v>
      </c>
      <c r="E22" s="6"/>
      <c r="F22" s="6" t="s">
        <v>564</v>
      </c>
      <c r="G22" s="6"/>
      <c r="H22" s="6"/>
    </row>
    <row r="23" ht="30.75" customHeight="1" spans="1:8">
      <c r="A23" s="6" t="s">
        <v>565</v>
      </c>
      <c r="B23" s="6" t="s">
        <v>566</v>
      </c>
      <c r="C23" s="6"/>
      <c r="D23" s="6" t="s">
        <v>567</v>
      </c>
      <c r="E23" s="6"/>
      <c r="F23" s="6" t="s">
        <v>568</v>
      </c>
      <c r="G23" s="6"/>
      <c r="H23" s="6"/>
    </row>
    <row r="24" ht="27" customHeight="1" spans="1:8">
      <c r="A24" s="6" t="s">
        <v>569</v>
      </c>
      <c r="B24" s="7" t="s">
        <v>595</v>
      </c>
      <c r="C24" s="7"/>
      <c r="D24" s="7"/>
      <c r="E24" s="7"/>
      <c r="F24" s="7"/>
      <c r="G24" s="7"/>
      <c r="H24" s="7"/>
    </row>
    <row r="25" ht="37.5" customHeight="1" spans="1:8">
      <c r="A25" s="6" t="s">
        <v>571</v>
      </c>
      <c r="B25" s="7" t="s">
        <v>596</v>
      </c>
      <c r="C25" s="7"/>
      <c r="D25" s="7"/>
      <c r="E25" s="7"/>
      <c r="F25" s="7"/>
      <c r="G25" s="7"/>
      <c r="H25" s="7"/>
    </row>
    <row r="26" spans="1:8">
      <c r="A26" s="6" t="s">
        <v>573</v>
      </c>
      <c r="B26" s="6" t="s">
        <v>494</v>
      </c>
      <c r="C26" s="6" t="s">
        <v>495</v>
      </c>
      <c r="D26" s="6" t="s">
        <v>574</v>
      </c>
      <c r="E26" s="6" t="s">
        <v>575</v>
      </c>
      <c r="F26" s="6" t="s">
        <v>576</v>
      </c>
      <c r="G26" s="6" t="s">
        <v>577</v>
      </c>
      <c r="H26" s="6" t="s">
        <v>500</v>
      </c>
    </row>
    <row r="27" spans="1:8">
      <c r="A27" s="6"/>
      <c r="B27" s="6" t="s">
        <v>578</v>
      </c>
      <c r="C27" s="6" t="s">
        <v>502</v>
      </c>
      <c r="D27" s="7" t="s">
        <v>597</v>
      </c>
      <c r="E27" s="6" t="s">
        <v>598</v>
      </c>
      <c r="F27" s="6" t="s">
        <v>504</v>
      </c>
      <c r="G27" s="6" t="s">
        <v>599</v>
      </c>
      <c r="H27" s="6" t="s">
        <v>583</v>
      </c>
    </row>
    <row r="28" spans="1:8">
      <c r="A28" s="6"/>
      <c r="B28" s="6" t="s">
        <v>578</v>
      </c>
      <c r="C28" s="6" t="s">
        <v>523</v>
      </c>
      <c r="D28" s="7" t="s">
        <v>600</v>
      </c>
      <c r="E28" s="6" t="s">
        <v>525</v>
      </c>
      <c r="F28" s="6" t="s">
        <v>504</v>
      </c>
      <c r="G28" s="6" t="s">
        <v>526</v>
      </c>
      <c r="H28" s="6" t="s">
        <v>601</v>
      </c>
    </row>
    <row r="29" spans="1:8">
      <c r="A29" s="6"/>
      <c r="B29" s="6" t="s">
        <v>578</v>
      </c>
      <c r="C29" s="6" t="s">
        <v>534</v>
      </c>
      <c r="D29" s="7" t="s">
        <v>602</v>
      </c>
      <c r="E29" s="6" t="s">
        <v>525</v>
      </c>
      <c r="F29" s="6" t="s">
        <v>504</v>
      </c>
      <c r="G29" s="6" t="s">
        <v>526</v>
      </c>
      <c r="H29" s="6" t="s">
        <v>585</v>
      </c>
    </row>
    <row r="30" spans="1:8">
      <c r="A30" s="6"/>
      <c r="B30" s="6" t="s">
        <v>587</v>
      </c>
      <c r="C30" s="6" t="s">
        <v>588</v>
      </c>
      <c r="D30" s="7" t="s">
        <v>551</v>
      </c>
      <c r="E30" s="6" t="s">
        <v>528</v>
      </c>
      <c r="F30" s="6" t="s">
        <v>504</v>
      </c>
      <c r="G30" s="6" t="s">
        <v>526</v>
      </c>
      <c r="H30" s="6" t="s">
        <v>585</v>
      </c>
    </row>
    <row r="31" spans="1:8">
      <c r="A31" s="6"/>
      <c r="B31" s="6" t="s">
        <v>587</v>
      </c>
      <c r="C31" s="6" t="s">
        <v>588</v>
      </c>
      <c r="D31" s="7" t="s">
        <v>603</v>
      </c>
      <c r="E31" s="6" t="s">
        <v>604</v>
      </c>
      <c r="F31" s="6" t="s">
        <v>605</v>
      </c>
      <c r="G31" s="6"/>
      <c r="H31" s="6" t="s">
        <v>585</v>
      </c>
    </row>
    <row r="32" spans="1:8">
      <c r="A32" s="6"/>
      <c r="B32" s="6" t="s">
        <v>591</v>
      </c>
      <c r="C32" s="6" t="s">
        <v>592</v>
      </c>
      <c r="D32" s="7" t="s">
        <v>606</v>
      </c>
      <c r="E32" s="6" t="s">
        <v>528</v>
      </c>
      <c r="F32" s="6" t="s">
        <v>504</v>
      </c>
      <c r="G32" s="6" t="s">
        <v>526</v>
      </c>
      <c r="H32" s="6" t="s">
        <v>585</v>
      </c>
    </row>
    <row r="33" spans="1:8">
      <c r="A33" s="4"/>
      <c r="B33" s="4"/>
      <c r="C33" s="4"/>
      <c r="D33" s="4"/>
      <c r="E33" s="4"/>
      <c r="F33" s="4"/>
      <c r="G33" s="4"/>
      <c r="H33" s="4"/>
    </row>
    <row r="34" ht="19.5" spans="1:8">
      <c r="A34" s="3" t="s">
        <v>556</v>
      </c>
      <c r="B34" s="3"/>
      <c r="C34" s="3"/>
      <c r="D34" s="3"/>
      <c r="E34" s="3"/>
      <c r="F34" s="3"/>
      <c r="G34" s="3"/>
      <c r="H34" s="3"/>
    </row>
    <row r="35" spans="1:8">
      <c r="A35" s="4"/>
      <c r="B35" s="4"/>
      <c r="C35" s="4"/>
      <c r="D35" s="4"/>
      <c r="E35" s="4"/>
      <c r="F35" s="4"/>
      <c r="G35" s="5" t="s">
        <v>313</v>
      </c>
      <c r="H35" s="5"/>
    </row>
    <row r="36" ht="28.5" customHeight="1" spans="1:8">
      <c r="A36" s="6" t="s">
        <v>557</v>
      </c>
      <c r="B36" s="7" t="s">
        <v>607</v>
      </c>
      <c r="C36" s="7"/>
      <c r="D36" s="7"/>
      <c r="E36" s="7"/>
      <c r="F36" s="7"/>
      <c r="G36" s="7"/>
      <c r="H36" s="7"/>
    </row>
    <row r="37" ht="28.5" customHeight="1" spans="1:8">
      <c r="A37" s="6" t="s">
        <v>559</v>
      </c>
      <c r="B37" s="6" t="s">
        <v>483</v>
      </c>
      <c r="C37" s="6"/>
      <c r="D37" s="6" t="s">
        <v>560</v>
      </c>
      <c r="E37" s="6"/>
      <c r="F37" s="6" t="s">
        <v>561</v>
      </c>
      <c r="G37" s="6"/>
      <c r="H37" s="6"/>
    </row>
    <row r="38" ht="28.5" customHeight="1" spans="1:8">
      <c r="A38" s="6" t="s">
        <v>562</v>
      </c>
      <c r="B38" s="6">
        <v>32.5</v>
      </c>
      <c r="C38" s="6"/>
      <c r="D38" s="6" t="s">
        <v>563</v>
      </c>
      <c r="E38" s="6"/>
      <c r="F38" s="6" t="s">
        <v>564</v>
      </c>
      <c r="G38" s="6"/>
      <c r="H38" s="6"/>
    </row>
    <row r="39" ht="28.5" customHeight="1" spans="1:8">
      <c r="A39" s="6" t="s">
        <v>565</v>
      </c>
      <c r="B39" s="6" t="s">
        <v>566</v>
      </c>
      <c r="C39" s="6"/>
      <c r="D39" s="6" t="s">
        <v>567</v>
      </c>
      <c r="E39" s="6"/>
      <c r="F39" s="6" t="s">
        <v>568</v>
      </c>
      <c r="G39" s="6"/>
      <c r="H39" s="6"/>
    </row>
    <row r="40" ht="62.25" customHeight="1" spans="1:8">
      <c r="A40" s="6" t="s">
        <v>569</v>
      </c>
      <c r="B40" s="7" t="s">
        <v>608</v>
      </c>
      <c r="C40" s="7"/>
      <c r="D40" s="7"/>
      <c r="E40" s="7"/>
      <c r="F40" s="7"/>
      <c r="G40" s="7"/>
      <c r="H40" s="7"/>
    </row>
    <row r="41" ht="37.5" customHeight="1" spans="1:8">
      <c r="A41" s="6" t="s">
        <v>571</v>
      </c>
      <c r="B41" s="7" t="s">
        <v>609</v>
      </c>
      <c r="C41" s="7"/>
      <c r="D41" s="7"/>
      <c r="E41" s="7"/>
      <c r="F41" s="7"/>
      <c r="G41" s="7"/>
      <c r="H41" s="7"/>
    </row>
    <row r="42" ht="28.5" customHeight="1" spans="1:8">
      <c r="A42" s="6" t="s">
        <v>573</v>
      </c>
      <c r="B42" s="6" t="s">
        <v>494</v>
      </c>
      <c r="C42" s="6" t="s">
        <v>495</v>
      </c>
      <c r="D42" s="6" t="s">
        <v>574</v>
      </c>
      <c r="E42" s="6" t="s">
        <v>575</v>
      </c>
      <c r="F42" s="6" t="s">
        <v>576</v>
      </c>
      <c r="G42" s="6" t="s">
        <v>577</v>
      </c>
      <c r="H42" s="6" t="s">
        <v>500</v>
      </c>
    </row>
    <row r="43" spans="1:8">
      <c r="A43" s="6"/>
      <c r="B43" s="6" t="s">
        <v>578</v>
      </c>
      <c r="C43" s="6" t="s">
        <v>502</v>
      </c>
      <c r="D43" s="7" t="s">
        <v>508</v>
      </c>
      <c r="E43" s="6" t="s">
        <v>509</v>
      </c>
      <c r="F43" s="6" t="s">
        <v>504</v>
      </c>
      <c r="G43" s="6" t="s">
        <v>506</v>
      </c>
      <c r="H43" s="6" t="s">
        <v>583</v>
      </c>
    </row>
    <row r="44" spans="1:8">
      <c r="A44" s="6"/>
      <c r="B44" s="6" t="s">
        <v>578</v>
      </c>
      <c r="C44" s="6" t="s">
        <v>523</v>
      </c>
      <c r="D44" s="7" t="s">
        <v>527</v>
      </c>
      <c r="E44" s="6" t="s">
        <v>528</v>
      </c>
      <c r="F44" s="6" t="s">
        <v>504</v>
      </c>
      <c r="G44" s="6" t="s">
        <v>526</v>
      </c>
      <c r="H44" s="6" t="s">
        <v>583</v>
      </c>
    </row>
    <row r="45" spans="1:8">
      <c r="A45" s="6"/>
      <c r="B45" s="6" t="s">
        <v>587</v>
      </c>
      <c r="C45" s="6" t="s">
        <v>588</v>
      </c>
      <c r="D45" s="7" t="s">
        <v>610</v>
      </c>
      <c r="E45" s="6" t="s">
        <v>509</v>
      </c>
      <c r="F45" s="6" t="s">
        <v>504</v>
      </c>
      <c r="G45" s="6" t="s">
        <v>611</v>
      </c>
      <c r="H45" s="6" t="s">
        <v>583</v>
      </c>
    </row>
    <row r="46" spans="1:8">
      <c r="A46" s="6"/>
      <c r="B46" s="6" t="s">
        <v>587</v>
      </c>
      <c r="C46" s="6" t="s">
        <v>589</v>
      </c>
      <c r="D46" s="7" t="s">
        <v>612</v>
      </c>
      <c r="E46" s="6" t="s">
        <v>525</v>
      </c>
      <c r="F46" s="6" t="s">
        <v>504</v>
      </c>
      <c r="G46" s="6" t="s">
        <v>526</v>
      </c>
      <c r="H46" s="6" t="s">
        <v>585</v>
      </c>
    </row>
    <row r="47" spans="1:8">
      <c r="A47" s="6"/>
      <c r="B47" s="6" t="s">
        <v>591</v>
      </c>
      <c r="C47" s="6" t="s">
        <v>592</v>
      </c>
      <c r="D47" s="7" t="s">
        <v>553</v>
      </c>
      <c r="E47" s="6" t="s">
        <v>528</v>
      </c>
      <c r="F47" s="6" t="s">
        <v>504</v>
      </c>
      <c r="G47" s="6" t="s">
        <v>526</v>
      </c>
      <c r="H47" s="6" t="s">
        <v>585</v>
      </c>
    </row>
    <row r="48" spans="1:8">
      <c r="A48" s="6"/>
      <c r="B48" s="6" t="s">
        <v>591</v>
      </c>
      <c r="C48" s="6" t="s">
        <v>592</v>
      </c>
      <c r="D48" s="7" t="s">
        <v>552</v>
      </c>
      <c r="E48" s="6" t="s">
        <v>528</v>
      </c>
      <c r="F48" s="6" t="s">
        <v>504</v>
      </c>
      <c r="G48" s="6" t="s">
        <v>526</v>
      </c>
      <c r="H48" s="6" t="s">
        <v>585</v>
      </c>
    </row>
    <row r="49" spans="1:8">
      <c r="A49" s="4"/>
      <c r="B49" s="4"/>
      <c r="C49" s="4"/>
      <c r="D49" s="4"/>
      <c r="E49" s="4"/>
      <c r="F49" s="4"/>
      <c r="G49" s="4"/>
      <c r="H49" s="4"/>
    </row>
    <row r="50" ht="19.5" spans="1:8">
      <c r="A50" s="3" t="s">
        <v>556</v>
      </c>
      <c r="B50" s="3"/>
      <c r="C50" s="3"/>
      <c r="D50" s="3"/>
      <c r="E50" s="3"/>
      <c r="F50" s="3"/>
      <c r="G50" s="3"/>
      <c r="H50" s="3"/>
    </row>
    <row r="51" spans="1:8">
      <c r="A51" s="4"/>
      <c r="B51" s="4"/>
      <c r="C51" s="4"/>
      <c r="D51" s="4"/>
      <c r="E51" s="4"/>
      <c r="F51" s="4"/>
      <c r="G51" s="5" t="s">
        <v>313</v>
      </c>
      <c r="H51" s="5"/>
    </row>
    <row r="52" ht="29.25" customHeight="1" spans="1:8">
      <c r="A52" s="6" t="s">
        <v>557</v>
      </c>
      <c r="B52" s="7" t="s">
        <v>613</v>
      </c>
      <c r="C52" s="7"/>
      <c r="D52" s="7"/>
      <c r="E52" s="7"/>
      <c r="F52" s="7"/>
      <c r="G52" s="7"/>
      <c r="H52" s="7"/>
    </row>
    <row r="53" ht="29.25" customHeight="1" spans="1:8">
      <c r="A53" s="6" t="s">
        <v>559</v>
      </c>
      <c r="B53" s="6" t="s">
        <v>483</v>
      </c>
      <c r="C53" s="6"/>
      <c r="D53" s="6" t="s">
        <v>560</v>
      </c>
      <c r="E53" s="6"/>
      <c r="F53" s="6" t="s">
        <v>561</v>
      </c>
      <c r="G53" s="6"/>
      <c r="H53" s="6"/>
    </row>
    <row r="54" ht="29.25" customHeight="1" spans="1:8">
      <c r="A54" s="6" t="s">
        <v>562</v>
      </c>
      <c r="B54" s="6">
        <v>3</v>
      </c>
      <c r="C54" s="6"/>
      <c r="D54" s="6" t="s">
        <v>563</v>
      </c>
      <c r="E54" s="6"/>
      <c r="F54" s="6" t="s">
        <v>564</v>
      </c>
      <c r="G54" s="6"/>
      <c r="H54" s="6"/>
    </row>
    <row r="55" ht="29.25" customHeight="1" spans="1:8">
      <c r="A55" s="6" t="s">
        <v>565</v>
      </c>
      <c r="B55" s="6" t="s">
        <v>566</v>
      </c>
      <c r="C55" s="6"/>
      <c r="D55" s="6" t="s">
        <v>567</v>
      </c>
      <c r="E55" s="6"/>
      <c r="F55" s="6" t="s">
        <v>568</v>
      </c>
      <c r="G55" s="6"/>
      <c r="H55" s="6"/>
    </row>
    <row r="56" ht="44.25" customHeight="1" spans="1:8">
      <c r="A56" s="6" t="s">
        <v>569</v>
      </c>
      <c r="B56" s="7" t="s">
        <v>614</v>
      </c>
      <c r="C56" s="7"/>
      <c r="D56" s="7"/>
      <c r="E56" s="7"/>
      <c r="F56" s="7"/>
      <c r="G56" s="7"/>
      <c r="H56" s="7"/>
    </row>
    <row r="57" ht="29.25" customHeight="1" spans="1:8">
      <c r="A57" s="6" t="s">
        <v>571</v>
      </c>
      <c r="B57" s="7" t="s">
        <v>615</v>
      </c>
      <c r="C57" s="7"/>
      <c r="D57" s="7"/>
      <c r="E57" s="7"/>
      <c r="F57" s="7"/>
      <c r="G57" s="7"/>
      <c r="H57" s="7"/>
    </row>
    <row r="58" ht="29.25" customHeight="1" spans="1:8">
      <c r="A58" s="6" t="s">
        <v>573</v>
      </c>
      <c r="B58" s="6" t="s">
        <v>494</v>
      </c>
      <c r="C58" s="6" t="s">
        <v>495</v>
      </c>
      <c r="D58" s="6" t="s">
        <v>574</v>
      </c>
      <c r="E58" s="6" t="s">
        <v>575</v>
      </c>
      <c r="F58" s="6" t="s">
        <v>576</v>
      </c>
      <c r="G58" s="6" t="s">
        <v>577</v>
      </c>
      <c r="H58" s="6" t="s">
        <v>500</v>
      </c>
    </row>
    <row r="59" spans="1:8">
      <c r="A59" s="6"/>
      <c r="B59" s="6" t="s">
        <v>578</v>
      </c>
      <c r="C59" s="6" t="s">
        <v>502</v>
      </c>
      <c r="D59" s="7" t="s">
        <v>616</v>
      </c>
      <c r="E59" s="6" t="s">
        <v>617</v>
      </c>
      <c r="F59" s="6" t="s">
        <v>504</v>
      </c>
      <c r="G59" s="6" t="s">
        <v>618</v>
      </c>
      <c r="H59" s="6" t="s">
        <v>601</v>
      </c>
    </row>
    <row r="60" spans="1:8">
      <c r="A60" s="6"/>
      <c r="B60" s="6" t="s">
        <v>578</v>
      </c>
      <c r="C60" s="6" t="s">
        <v>502</v>
      </c>
      <c r="D60" s="7" t="s">
        <v>619</v>
      </c>
      <c r="E60" s="6" t="s">
        <v>585</v>
      </c>
      <c r="F60" s="6" t="s">
        <v>504</v>
      </c>
      <c r="G60" s="6" t="s">
        <v>512</v>
      </c>
      <c r="H60" s="6" t="s">
        <v>583</v>
      </c>
    </row>
    <row r="61" spans="1:8">
      <c r="A61" s="6"/>
      <c r="B61" s="6" t="s">
        <v>578</v>
      </c>
      <c r="C61" s="6" t="s">
        <v>620</v>
      </c>
      <c r="D61" s="7" t="s">
        <v>547</v>
      </c>
      <c r="E61" s="6" t="s">
        <v>505</v>
      </c>
      <c r="F61" s="6" t="s">
        <v>536</v>
      </c>
      <c r="G61" s="6" t="s">
        <v>526</v>
      </c>
      <c r="H61" s="6" t="s">
        <v>585</v>
      </c>
    </row>
    <row r="62" spans="1:8">
      <c r="A62" s="6"/>
      <c r="B62" s="6" t="s">
        <v>587</v>
      </c>
      <c r="C62" s="6" t="s">
        <v>588</v>
      </c>
      <c r="D62" s="7" t="s">
        <v>621</v>
      </c>
      <c r="E62" s="6" t="s">
        <v>622</v>
      </c>
      <c r="F62" s="6" t="s">
        <v>605</v>
      </c>
      <c r="G62" s="6"/>
      <c r="H62" s="6" t="s">
        <v>585</v>
      </c>
    </row>
    <row r="63" spans="1:8">
      <c r="A63" s="6"/>
      <c r="B63" s="6" t="s">
        <v>587</v>
      </c>
      <c r="C63" s="6" t="s">
        <v>588</v>
      </c>
      <c r="D63" s="7" t="s">
        <v>551</v>
      </c>
      <c r="E63" s="6" t="s">
        <v>528</v>
      </c>
      <c r="F63" s="6" t="s">
        <v>504</v>
      </c>
      <c r="G63" s="6" t="s">
        <v>526</v>
      </c>
      <c r="H63" s="6" t="s">
        <v>585</v>
      </c>
    </row>
    <row r="64" spans="1:8">
      <c r="A64" s="6"/>
      <c r="B64" s="6" t="s">
        <v>591</v>
      </c>
      <c r="C64" s="6" t="s">
        <v>592</v>
      </c>
      <c r="D64" s="7" t="s">
        <v>623</v>
      </c>
      <c r="E64" s="6" t="s">
        <v>528</v>
      </c>
      <c r="F64" s="6" t="s">
        <v>504</v>
      </c>
      <c r="G64" s="6" t="s">
        <v>526</v>
      </c>
      <c r="H64" s="6" t="s">
        <v>585</v>
      </c>
    </row>
    <row r="65" spans="1:8">
      <c r="A65" s="4"/>
      <c r="B65" s="4"/>
      <c r="C65" s="4"/>
      <c r="D65" s="4"/>
      <c r="E65" s="4"/>
      <c r="F65" s="4"/>
      <c r="G65" s="4"/>
      <c r="H65" s="4"/>
    </row>
    <row r="66" ht="19.5" spans="1:8">
      <c r="A66" s="3" t="s">
        <v>556</v>
      </c>
      <c r="B66" s="3"/>
      <c r="C66" s="3"/>
      <c r="D66" s="3"/>
      <c r="E66" s="3"/>
      <c r="F66" s="3"/>
      <c r="G66" s="3"/>
      <c r="H66" s="3"/>
    </row>
    <row r="67" spans="1:8">
      <c r="A67" s="4"/>
      <c r="B67" s="4"/>
      <c r="C67" s="4"/>
      <c r="D67" s="4"/>
      <c r="E67" s="4"/>
      <c r="F67" s="4"/>
      <c r="G67" s="5" t="s">
        <v>313</v>
      </c>
      <c r="H67" s="5"/>
    </row>
    <row r="68" ht="27" customHeight="1" spans="1:8">
      <c r="A68" s="6" t="s">
        <v>557</v>
      </c>
      <c r="B68" s="7" t="s">
        <v>624</v>
      </c>
      <c r="C68" s="7"/>
      <c r="D68" s="7"/>
      <c r="E68" s="7"/>
      <c r="F68" s="7"/>
      <c r="G68" s="7"/>
      <c r="H68" s="7"/>
    </row>
    <row r="69" ht="27" customHeight="1" spans="1:8">
      <c r="A69" s="6" t="s">
        <v>559</v>
      </c>
      <c r="B69" s="6" t="s">
        <v>483</v>
      </c>
      <c r="C69" s="6"/>
      <c r="D69" s="6" t="s">
        <v>560</v>
      </c>
      <c r="E69" s="6"/>
      <c r="F69" s="6" t="s">
        <v>561</v>
      </c>
      <c r="G69" s="6"/>
      <c r="H69" s="6"/>
    </row>
    <row r="70" ht="27" customHeight="1" spans="1:8">
      <c r="A70" s="6" t="s">
        <v>562</v>
      </c>
      <c r="B70" s="6">
        <v>77.5</v>
      </c>
      <c r="C70" s="6"/>
      <c r="D70" s="6" t="s">
        <v>563</v>
      </c>
      <c r="E70" s="6"/>
      <c r="F70" s="6" t="s">
        <v>564</v>
      </c>
      <c r="G70" s="6"/>
      <c r="H70" s="6"/>
    </row>
    <row r="71" ht="27" customHeight="1" spans="1:8">
      <c r="A71" s="6" t="s">
        <v>565</v>
      </c>
      <c r="B71" s="6" t="s">
        <v>566</v>
      </c>
      <c r="C71" s="6"/>
      <c r="D71" s="6" t="s">
        <v>567</v>
      </c>
      <c r="E71" s="6"/>
      <c r="F71" s="6" t="s">
        <v>568</v>
      </c>
      <c r="G71" s="6"/>
      <c r="H71" s="6"/>
    </row>
    <row r="72" ht="53.25" customHeight="1" spans="1:8">
      <c r="A72" s="6" t="s">
        <v>569</v>
      </c>
      <c r="B72" s="7" t="s">
        <v>625</v>
      </c>
      <c r="C72" s="7"/>
      <c r="D72" s="7"/>
      <c r="E72" s="7"/>
      <c r="F72" s="7"/>
      <c r="G72" s="7"/>
      <c r="H72" s="7"/>
    </row>
    <row r="73" ht="53.25" customHeight="1" spans="1:8">
      <c r="A73" s="6" t="s">
        <v>571</v>
      </c>
      <c r="B73" s="7" t="s">
        <v>626</v>
      </c>
      <c r="C73" s="7"/>
      <c r="D73" s="7"/>
      <c r="E73" s="7"/>
      <c r="F73" s="7"/>
      <c r="G73" s="7"/>
      <c r="H73" s="7"/>
    </row>
    <row r="74" ht="27" customHeight="1" spans="1:8">
      <c r="A74" s="6" t="s">
        <v>573</v>
      </c>
      <c r="B74" s="6" t="s">
        <v>494</v>
      </c>
      <c r="C74" s="6" t="s">
        <v>495</v>
      </c>
      <c r="D74" s="6" t="s">
        <v>574</v>
      </c>
      <c r="E74" s="6" t="s">
        <v>575</v>
      </c>
      <c r="F74" s="6" t="s">
        <v>576</v>
      </c>
      <c r="G74" s="6" t="s">
        <v>577</v>
      </c>
      <c r="H74" s="6" t="s">
        <v>500</v>
      </c>
    </row>
    <row r="75" spans="1:8">
      <c r="A75" s="6"/>
      <c r="B75" s="6" t="s">
        <v>578</v>
      </c>
      <c r="C75" s="6" t="s">
        <v>502</v>
      </c>
      <c r="D75" s="7" t="s">
        <v>627</v>
      </c>
      <c r="E75" s="6" t="s">
        <v>516</v>
      </c>
      <c r="F75" s="6" t="s">
        <v>504</v>
      </c>
      <c r="G75" s="6" t="s">
        <v>517</v>
      </c>
      <c r="H75" s="6" t="s">
        <v>583</v>
      </c>
    </row>
    <row r="76" spans="1:8">
      <c r="A76" s="6"/>
      <c r="B76" s="6" t="s">
        <v>578</v>
      </c>
      <c r="C76" s="6" t="s">
        <v>502</v>
      </c>
      <c r="D76" s="7" t="s">
        <v>510</v>
      </c>
      <c r="E76" s="6" t="s">
        <v>511</v>
      </c>
      <c r="F76" s="6" t="s">
        <v>504</v>
      </c>
      <c r="G76" s="6" t="s">
        <v>512</v>
      </c>
      <c r="H76" s="6" t="s">
        <v>583</v>
      </c>
    </row>
    <row r="77" spans="1:8">
      <c r="A77" s="6"/>
      <c r="B77" s="6" t="s">
        <v>578</v>
      </c>
      <c r="C77" s="6" t="s">
        <v>502</v>
      </c>
      <c r="D77" s="7" t="s">
        <v>628</v>
      </c>
      <c r="E77" s="6" t="s">
        <v>531</v>
      </c>
      <c r="F77" s="6" t="s">
        <v>504</v>
      </c>
      <c r="G77" s="6" t="s">
        <v>526</v>
      </c>
      <c r="H77" s="6" t="s">
        <v>585</v>
      </c>
    </row>
    <row r="78" spans="1:8">
      <c r="A78" s="6"/>
      <c r="B78" s="6" t="s">
        <v>578</v>
      </c>
      <c r="C78" s="6" t="s">
        <v>502</v>
      </c>
      <c r="D78" s="7" t="s">
        <v>530</v>
      </c>
      <c r="E78" s="6" t="s">
        <v>531</v>
      </c>
      <c r="F78" s="6" t="s">
        <v>504</v>
      </c>
      <c r="G78" s="6" t="s">
        <v>526</v>
      </c>
      <c r="H78" s="6" t="s">
        <v>585</v>
      </c>
    </row>
    <row r="79" spans="1:8">
      <c r="A79" s="6"/>
      <c r="B79" s="6" t="s">
        <v>587</v>
      </c>
      <c r="C79" s="6" t="s">
        <v>588</v>
      </c>
      <c r="D79" s="7" t="s">
        <v>551</v>
      </c>
      <c r="E79" s="6" t="s">
        <v>528</v>
      </c>
      <c r="F79" s="6" t="s">
        <v>504</v>
      </c>
      <c r="G79" s="6" t="s">
        <v>526</v>
      </c>
      <c r="H79" s="6" t="s">
        <v>585</v>
      </c>
    </row>
    <row r="80" spans="1:8">
      <c r="A80" s="6"/>
      <c r="B80" s="6" t="s">
        <v>587</v>
      </c>
      <c r="C80" s="6" t="s">
        <v>589</v>
      </c>
      <c r="D80" s="7" t="s">
        <v>629</v>
      </c>
      <c r="E80" s="6" t="s">
        <v>630</v>
      </c>
      <c r="F80" s="6" t="s">
        <v>605</v>
      </c>
      <c r="G80" s="6"/>
      <c r="H80" s="6" t="s">
        <v>585</v>
      </c>
    </row>
    <row r="81" spans="1:8">
      <c r="A81" s="6"/>
      <c r="B81" s="6" t="s">
        <v>591</v>
      </c>
      <c r="C81" s="6" t="s">
        <v>592</v>
      </c>
      <c r="D81" s="7" t="s">
        <v>631</v>
      </c>
      <c r="E81" s="6" t="s">
        <v>528</v>
      </c>
      <c r="F81" s="6" t="s">
        <v>504</v>
      </c>
      <c r="G81" s="6" t="s">
        <v>526</v>
      </c>
      <c r="H81" s="6" t="s">
        <v>585</v>
      </c>
    </row>
    <row r="82" spans="1:8">
      <c r="A82" s="4"/>
      <c r="B82" s="4"/>
      <c r="C82" s="4"/>
      <c r="D82" s="4"/>
      <c r="E82" s="4"/>
      <c r="F82" s="4"/>
      <c r="G82" s="4"/>
      <c r="H82" s="4"/>
    </row>
    <row r="83" ht="19.5" spans="1:8">
      <c r="A83" s="3" t="s">
        <v>556</v>
      </c>
      <c r="B83" s="3"/>
      <c r="C83" s="3"/>
      <c r="D83" s="3"/>
      <c r="E83" s="3"/>
      <c r="F83" s="3"/>
      <c r="G83" s="3"/>
      <c r="H83" s="3"/>
    </row>
    <row r="84" spans="1:8">
      <c r="A84" s="4"/>
      <c r="B84" s="4"/>
      <c r="C84" s="4"/>
      <c r="D84" s="4"/>
      <c r="E84" s="4"/>
      <c r="F84" s="4"/>
      <c r="G84" s="5" t="s">
        <v>313</v>
      </c>
      <c r="H84" s="5"/>
    </row>
    <row r="85" ht="27.75" customHeight="1" spans="1:8">
      <c r="A85" s="6" t="s">
        <v>557</v>
      </c>
      <c r="B85" s="7" t="s">
        <v>632</v>
      </c>
      <c r="C85" s="7"/>
      <c r="D85" s="7"/>
      <c r="E85" s="7"/>
      <c r="F85" s="7"/>
      <c r="G85" s="7"/>
      <c r="H85" s="7"/>
    </row>
    <row r="86" ht="27.75" customHeight="1" spans="1:8">
      <c r="A86" s="6" t="s">
        <v>559</v>
      </c>
      <c r="B86" s="6" t="s">
        <v>483</v>
      </c>
      <c r="C86" s="6"/>
      <c r="D86" s="6" t="s">
        <v>560</v>
      </c>
      <c r="E86" s="6"/>
      <c r="F86" s="6" t="s">
        <v>561</v>
      </c>
      <c r="G86" s="6"/>
      <c r="H86" s="6"/>
    </row>
    <row r="87" ht="27.75" customHeight="1" spans="1:8">
      <c r="A87" s="6" t="s">
        <v>562</v>
      </c>
      <c r="B87" s="6">
        <v>2</v>
      </c>
      <c r="C87" s="6"/>
      <c r="D87" s="6" t="s">
        <v>563</v>
      </c>
      <c r="E87" s="6"/>
      <c r="F87" s="6" t="s">
        <v>564</v>
      </c>
      <c r="G87" s="6"/>
      <c r="H87" s="6"/>
    </row>
    <row r="88" ht="27.75" customHeight="1" spans="1:8">
      <c r="A88" s="6" t="s">
        <v>565</v>
      </c>
      <c r="B88" s="6" t="s">
        <v>566</v>
      </c>
      <c r="C88" s="6"/>
      <c r="D88" s="6" t="s">
        <v>567</v>
      </c>
      <c r="E88" s="6"/>
      <c r="F88" s="6" t="s">
        <v>568</v>
      </c>
      <c r="G88" s="6"/>
      <c r="H88" s="6"/>
    </row>
    <row r="89" ht="33.75" customHeight="1" spans="1:8">
      <c r="A89" s="6" t="s">
        <v>569</v>
      </c>
      <c r="B89" s="7" t="s">
        <v>633</v>
      </c>
      <c r="C89" s="7"/>
      <c r="D89" s="7"/>
      <c r="E89" s="7"/>
      <c r="F89" s="7"/>
      <c r="G89" s="7"/>
      <c r="H89" s="7"/>
    </row>
    <row r="90" ht="33.75" customHeight="1" spans="1:8">
      <c r="A90" s="6" t="s">
        <v>571</v>
      </c>
      <c r="B90" s="7" t="s">
        <v>634</v>
      </c>
      <c r="C90" s="7"/>
      <c r="D90" s="7"/>
      <c r="E90" s="7"/>
      <c r="F90" s="7"/>
      <c r="G90" s="7"/>
      <c r="H90" s="7"/>
    </row>
    <row r="91" ht="27.75" customHeight="1" spans="1:8">
      <c r="A91" s="6" t="s">
        <v>573</v>
      </c>
      <c r="B91" s="6" t="s">
        <v>494</v>
      </c>
      <c r="C91" s="6" t="s">
        <v>495</v>
      </c>
      <c r="D91" s="6" t="s">
        <v>574</v>
      </c>
      <c r="E91" s="6" t="s">
        <v>575</v>
      </c>
      <c r="F91" s="6" t="s">
        <v>576</v>
      </c>
      <c r="G91" s="6" t="s">
        <v>577</v>
      </c>
      <c r="H91" s="6" t="s">
        <v>500</v>
      </c>
    </row>
    <row r="92" spans="1:8">
      <c r="A92" s="6"/>
      <c r="B92" s="6" t="s">
        <v>578</v>
      </c>
      <c r="C92" s="6" t="s">
        <v>502</v>
      </c>
      <c r="D92" s="7" t="s">
        <v>635</v>
      </c>
      <c r="E92" s="6" t="s">
        <v>519</v>
      </c>
      <c r="F92" s="6" t="s">
        <v>504</v>
      </c>
      <c r="G92" s="6" t="s">
        <v>636</v>
      </c>
      <c r="H92" s="6" t="s">
        <v>583</v>
      </c>
    </row>
    <row r="93" spans="1:8">
      <c r="A93" s="6"/>
      <c r="B93" s="6" t="s">
        <v>578</v>
      </c>
      <c r="C93" s="6" t="s">
        <v>502</v>
      </c>
      <c r="D93" s="7" t="s">
        <v>532</v>
      </c>
      <c r="E93" s="6" t="s">
        <v>528</v>
      </c>
      <c r="F93" s="6" t="s">
        <v>504</v>
      </c>
      <c r="G93" s="6" t="s">
        <v>526</v>
      </c>
      <c r="H93" s="6" t="s">
        <v>583</v>
      </c>
    </row>
    <row r="94" spans="1:8">
      <c r="A94" s="6"/>
      <c r="B94" s="6" t="s">
        <v>578</v>
      </c>
      <c r="C94" s="6" t="s">
        <v>534</v>
      </c>
      <c r="D94" s="7" t="s">
        <v>637</v>
      </c>
      <c r="E94" s="6" t="s">
        <v>537</v>
      </c>
      <c r="F94" s="6" t="s">
        <v>536</v>
      </c>
      <c r="G94" s="6" t="s">
        <v>538</v>
      </c>
      <c r="H94" s="6" t="s">
        <v>583</v>
      </c>
    </row>
    <row r="95" spans="1:8">
      <c r="A95" s="6"/>
      <c r="B95" s="6" t="s">
        <v>587</v>
      </c>
      <c r="C95" s="6" t="s">
        <v>588</v>
      </c>
      <c r="D95" s="7" t="s">
        <v>550</v>
      </c>
      <c r="E95" s="6" t="s">
        <v>528</v>
      </c>
      <c r="F95" s="6" t="s">
        <v>504</v>
      </c>
      <c r="G95" s="6" t="s">
        <v>526</v>
      </c>
      <c r="H95" s="6" t="s">
        <v>585</v>
      </c>
    </row>
    <row r="96" spans="1:8">
      <c r="A96" s="6"/>
      <c r="B96" s="6" t="s">
        <v>587</v>
      </c>
      <c r="C96" s="6" t="s">
        <v>588</v>
      </c>
      <c r="D96" s="7" t="s">
        <v>603</v>
      </c>
      <c r="E96" s="6" t="s">
        <v>638</v>
      </c>
      <c r="F96" s="6" t="s">
        <v>605</v>
      </c>
      <c r="G96" s="6"/>
      <c r="H96" s="6" t="s">
        <v>585</v>
      </c>
    </row>
    <row r="97" spans="1:8">
      <c r="A97" s="6"/>
      <c r="B97" s="6" t="s">
        <v>591</v>
      </c>
      <c r="C97" s="6" t="s">
        <v>592</v>
      </c>
      <c r="D97" s="7" t="s">
        <v>552</v>
      </c>
      <c r="E97" s="6" t="s">
        <v>528</v>
      </c>
      <c r="F97" s="6" t="s">
        <v>504</v>
      </c>
      <c r="G97" s="6" t="s">
        <v>526</v>
      </c>
      <c r="H97" s="6" t="s">
        <v>585</v>
      </c>
    </row>
    <row r="98" spans="1:8">
      <c r="A98" s="4"/>
      <c r="B98" s="4"/>
      <c r="C98" s="4"/>
      <c r="D98" s="4"/>
      <c r="E98" s="4"/>
      <c r="F98" s="4"/>
      <c r="G98" s="4"/>
      <c r="H98" s="4"/>
    </row>
    <row r="99" ht="19.5" spans="1:8">
      <c r="A99" s="3" t="s">
        <v>556</v>
      </c>
      <c r="B99" s="3"/>
      <c r="C99" s="3"/>
      <c r="D99" s="3"/>
      <c r="E99" s="3"/>
      <c r="F99" s="3"/>
      <c r="G99" s="3"/>
      <c r="H99" s="3"/>
    </row>
    <row r="100" spans="1:8">
      <c r="A100" s="4"/>
      <c r="B100" s="4"/>
      <c r="C100" s="4"/>
      <c r="D100" s="4"/>
      <c r="E100" s="4"/>
      <c r="F100" s="4"/>
      <c r="G100" s="5" t="s">
        <v>313</v>
      </c>
      <c r="H100" s="5"/>
    </row>
    <row r="101" ht="26.25" customHeight="1" spans="1:8">
      <c r="A101" s="6" t="s">
        <v>557</v>
      </c>
      <c r="B101" s="7" t="s">
        <v>639</v>
      </c>
      <c r="C101" s="7"/>
      <c r="D101" s="7"/>
      <c r="E101" s="7"/>
      <c r="F101" s="7"/>
      <c r="G101" s="7"/>
      <c r="H101" s="7"/>
    </row>
    <row r="102" ht="26.25" customHeight="1" spans="1:8">
      <c r="A102" s="6" t="s">
        <v>559</v>
      </c>
      <c r="B102" s="6" t="s">
        <v>483</v>
      </c>
      <c r="C102" s="6"/>
      <c r="D102" s="6" t="s">
        <v>560</v>
      </c>
      <c r="E102" s="6"/>
      <c r="F102" s="6" t="s">
        <v>561</v>
      </c>
      <c r="G102" s="6"/>
      <c r="H102" s="6"/>
    </row>
    <row r="103" ht="26.25" customHeight="1" spans="1:8">
      <c r="A103" s="6" t="s">
        <v>562</v>
      </c>
      <c r="B103" s="6">
        <v>88</v>
      </c>
      <c r="C103" s="6"/>
      <c r="D103" s="6" t="s">
        <v>563</v>
      </c>
      <c r="E103" s="6"/>
      <c r="F103" s="6" t="s">
        <v>564</v>
      </c>
      <c r="G103" s="6"/>
      <c r="H103" s="6"/>
    </row>
    <row r="104" ht="26.25" customHeight="1" spans="1:8">
      <c r="A104" s="6" t="s">
        <v>565</v>
      </c>
      <c r="B104" s="6" t="s">
        <v>566</v>
      </c>
      <c r="C104" s="6"/>
      <c r="D104" s="6" t="s">
        <v>567</v>
      </c>
      <c r="E104" s="6"/>
      <c r="F104" s="6" t="s">
        <v>568</v>
      </c>
      <c r="G104" s="6"/>
      <c r="H104" s="6"/>
    </row>
    <row r="105" ht="26.25" customHeight="1" spans="1:8">
      <c r="A105" s="6" t="s">
        <v>569</v>
      </c>
      <c r="B105" s="7" t="s">
        <v>640</v>
      </c>
      <c r="C105" s="7"/>
      <c r="D105" s="7"/>
      <c r="E105" s="7"/>
      <c r="F105" s="7"/>
      <c r="G105" s="7"/>
      <c r="H105" s="7"/>
    </row>
    <row r="106" ht="46.5" customHeight="1" spans="1:8">
      <c r="A106" s="6" t="s">
        <v>571</v>
      </c>
      <c r="B106" s="7" t="s">
        <v>641</v>
      </c>
      <c r="C106" s="7"/>
      <c r="D106" s="7"/>
      <c r="E106" s="7"/>
      <c r="F106" s="7"/>
      <c r="G106" s="7"/>
      <c r="H106" s="7"/>
    </row>
    <row r="107" spans="1:8">
      <c r="A107" s="6" t="s">
        <v>573</v>
      </c>
      <c r="B107" s="6" t="s">
        <v>494</v>
      </c>
      <c r="C107" s="6" t="s">
        <v>495</v>
      </c>
      <c r="D107" s="6" t="s">
        <v>574</v>
      </c>
      <c r="E107" s="6" t="s">
        <v>575</v>
      </c>
      <c r="F107" s="6" t="s">
        <v>576</v>
      </c>
      <c r="G107" s="6" t="s">
        <v>577</v>
      </c>
      <c r="H107" s="6" t="s">
        <v>500</v>
      </c>
    </row>
    <row r="108" spans="1:8">
      <c r="A108" s="6"/>
      <c r="B108" s="6" t="s">
        <v>578</v>
      </c>
      <c r="C108" s="6" t="s">
        <v>502</v>
      </c>
      <c r="D108" s="7" t="s">
        <v>642</v>
      </c>
      <c r="E108" s="6" t="s">
        <v>541</v>
      </c>
      <c r="F108" s="6" t="s">
        <v>536</v>
      </c>
      <c r="G108" s="6" t="s">
        <v>522</v>
      </c>
      <c r="H108" s="6" t="s">
        <v>583</v>
      </c>
    </row>
    <row r="109" spans="1:8">
      <c r="A109" s="6"/>
      <c r="B109" s="6" t="s">
        <v>578</v>
      </c>
      <c r="C109" s="6" t="s">
        <v>523</v>
      </c>
      <c r="D109" s="7" t="s">
        <v>643</v>
      </c>
      <c r="E109" s="6" t="s">
        <v>525</v>
      </c>
      <c r="F109" s="6" t="s">
        <v>504</v>
      </c>
      <c r="G109" s="6" t="s">
        <v>526</v>
      </c>
      <c r="H109" s="6" t="s">
        <v>583</v>
      </c>
    </row>
    <row r="110" spans="1:8">
      <c r="A110" s="6"/>
      <c r="B110" s="6" t="s">
        <v>578</v>
      </c>
      <c r="C110" s="6" t="s">
        <v>620</v>
      </c>
      <c r="D110" s="7" t="s">
        <v>547</v>
      </c>
      <c r="E110" s="6" t="s">
        <v>505</v>
      </c>
      <c r="F110" s="6" t="s">
        <v>536</v>
      </c>
      <c r="G110" s="6" t="s">
        <v>526</v>
      </c>
      <c r="H110" s="6" t="s">
        <v>583</v>
      </c>
    </row>
    <row r="111" spans="1:8">
      <c r="A111" s="6"/>
      <c r="B111" s="6" t="s">
        <v>587</v>
      </c>
      <c r="C111" s="6" t="s">
        <v>588</v>
      </c>
      <c r="D111" s="7" t="s">
        <v>551</v>
      </c>
      <c r="E111" s="6" t="s">
        <v>528</v>
      </c>
      <c r="F111" s="6" t="s">
        <v>504</v>
      </c>
      <c r="G111" s="6" t="s">
        <v>526</v>
      </c>
      <c r="H111" s="6" t="s">
        <v>585</v>
      </c>
    </row>
    <row r="112" spans="1:8">
      <c r="A112" s="6"/>
      <c r="B112" s="6" t="s">
        <v>587</v>
      </c>
      <c r="C112" s="6" t="s">
        <v>588</v>
      </c>
      <c r="D112" s="7" t="s">
        <v>603</v>
      </c>
      <c r="E112" s="6" t="s">
        <v>638</v>
      </c>
      <c r="F112" s="6" t="s">
        <v>605</v>
      </c>
      <c r="G112" s="6"/>
      <c r="H112" s="6" t="s">
        <v>585</v>
      </c>
    </row>
    <row r="113" spans="1:8">
      <c r="A113" s="6"/>
      <c r="B113" s="6" t="s">
        <v>591</v>
      </c>
      <c r="C113" s="6" t="s">
        <v>592</v>
      </c>
      <c r="D113" s="7" t="s">
        <v>552</v>
      </c>
      <c r="E113" s="6" t="s">
        <v>528</v>
      </c>
      <c r="F113" s="6" t="s">
        <v>504</v>
      </c>
      <c r="G113" s="6" t="s">
        <v>526</v>
      </c>
      <c r="H113" s="6" t="s">
        <v>585</v>
      </c>
    </row>
    <row r="114" spans="1:8">
      <c r="A114" s="4"/>
      <c r="B114" s="4"/>
      <c r="C114" s="4"/>
      <c r="D114" s="4"/>
      <c r="E114" s="4"/>
      <c r="F114" s="4"/>
      <c r="G114" s="4"/>
      <c r="H114" s="4"/>
    </row>
    <row r="115" ht="19.5" spans="1:8">
      <c r="A115" s="3" t="s">
        <v>556</v>
      </c>
      <c r="B115" s="3"/>
      <c r="C115" s="3"/>
      <c r="D115" s="3"/>
      <c r="E115" s="3"/>
      <c r="F115" s="3"/>
      <c r="G115" s="3"/>
      <c r="H115" s="3"/>
    </row>
    <row r="116" spans="1:8">
      <c r="A116" s="4"/>
      <c r="B116" s="4"/>
      <c r="C116" s="4"/>
      <c r="D116" s="4"/>
      <c r="E116" s="4"/>
      <c r="F116" s="4"/>
      <c r="G116" s="5" t="s">
        <v>313</v>
      </c>
      <c r="H116" s="5"/>
    </row>
    <row r="117" ht="24" customHeight="1" spans="1:8">
      <c r="A117" s="6" t="s">
        <v>557</v>
      </c>
      <c r="B117" s="7" t="s">
        <v>644</v>
      </c>
      <c r="C117" s="7"/>
      <c r="D117" s="7"/>
      <c r="E117" s="7"/>
      <c r="F117" s="7"/>
      <c r="G117" s="7"/>
      <c r="H117" s="7"/>
    </row>
    <row r="118" ht="24" customHeight="1" spans="1:8">
      <c r="A118" s="6" t="s">
        <v>559</v>
      </c>
      <c r="B118" s="6" t="s">
        <v>483</v>
      </c>
      <c r="C118" s="6"/>
      <c r="D118" s="6" t="s">
        <v>560</v>
      </c>
      <c r="E118" s="6"/>
      <c r="F118" s="6" t="s">
        <v>561</v>
      </c>
      <c r="G118" s="6"/>
      <c r="H118" s="6"/>
    </row>
    <row r="119" ht="24" customHeight="1" spans="1:8">
      <c r="A119" s="6" t="s">
        <v>562</v>
      </c>
      <c r="B119" s="6">
        <v>2</v>
      </c>
      <c r="C119" s="6"/>
      <c r="D119" s="6" t="s">
        <v>563</v>
      </c>
      <c r="E119" s="6"/>
      <c r="F119" s="6" t="s">
        <v>564</v>
      </c>
      <c r="G119" s="6"/>
      <c r="H119" s="6"/>
    </row>
    <row r="120" ht="24" customHeight="1" spans="1:8">
      <c r="A120" s="6" t="s">
        <v>565</v>
      </c>
      <c r="B120" s="6" t="s">
        <v>566</v>
      </c>
      <c r="C120" s="6"/>
      <c r="D120" s="6" t="s">
        <v>567</v>
      </c>
      <c r="E120" s="6"/>
      <c r="F120" s="6" t="s">
        <v>568</v>
      </c>
      <c r="G120" s="6"/>
      <c r="H120" s="6"/>
    </row>
    <row r="121" ht="50.25" customHeight="1" spans="1:8">
      <c r="A121" s="6" t="s">
        <v>569</v>
      </c>
      <c r="B121" s="7" t="s">
        <v>645</v>
      </c>
      <c r="C121" s="7"/>
      <c r="D121" s="7"/>
      <c r="E121" s="7"/>
      <c r="F121" s="7"/>
      <c r="G121" s="7"/>
      <c r="H121" s="7"/>
    </row>
    <row r="122" ht="50.25" customHeight="1" spans="1:8">
      <c r="A122" s="6" t="s">
        <v>571</v>
      </c>
      <c r="B122" s="7" t="s">
        <v>645</v>
      </c>
      <c r="C122" s="7"/>
      <c r="D122" s="7"/>
      <c r="E122" s="7"/>
      <c r="F122" s="7"/>
      <c r="G122" s="7"/>
      <c r="H122" s="7"/>
    </row>
    <row r="123" ht="24" customHeight="1" spans="1:8">
      <c r="A123" s="6" t="s">
        <v>573</v>
      </c>
      <c r="B123" s="6" t="s">
        <v>494</v>
      </c>
      <c r="C123" s="6" t="s">
        <v>495</v>
      </c>
      <c r="D123" s="6" t="s">
        <v>574</v>
      </c>
      <c r="E123" s="6" t="s">
        <v>575</v>
      </c>
      <c r="F123" s="6" t="s">
        <v>576</v>
      </c>
      <c r="G123" s="6" t="s">
        <v>577</v>
      </c>
      <c r="H123" s="6" t="s">
        <v>500</v>
      </c>
    </row>
    <row r="124" ht="22.5" spans="1:8">
      <c r="A124" s="6"/>
      <c r="B124" s="6" t="s">
        <v>578</v>
      </c>
      <c r="C124" s="6" t="s">
        <v>502</v>
      </c>
      <c r="D124" s="7" t="s">
        <v>646</v>
      </c>
      <c r="E124" s="6" t="s">
        <v>528</v>
      </c>
      <c r="F124" s="6" t="s">
        <v>504</v>
      </c>
      <c r="G124" s="6" t="s">
        <v>526</v>
      </c>
      <c r="H124" s="6" t="s">
        <v>583</v>
      </c>
    </row>
    <row r="125" spans="1:8">
      <c r="A125" s="6"/>
      <c r="B125" s="6" t="s">
        <v>578</v>
      </c>
      <c r="C125" s="6" t="s">
        <v>502</v>
      </c>
      <c r="D125" s="7" t="s">
        <v>647</v>
      </c>
      <c r="E125" s="6" t="s">
        <v>648</v>
      </c>
      <c r="F125" s="6" t="s">
        <v>504</v>
      </c>
      <c r="G125" s="6" t="s">
        <v>649</v>
      </c>
      <c r="H125" s="6" t="s">
        <v>585</v>
      </c>
    </row>
    <row r="126" spans="1:8">
      <c r="A126" s="6"/>
      <c r="B126" s="6" t="s">
        <v>578</v>
      </c>
      <c r="C126" s="6" t="s">
        <v>502</v>
      </c>
      <c r="D126" s="7" t="s">
        <v>650</v>
      </c>
      <c r="E126" s="6" t="s">
        <v>585</v>
      </c>
      <c r="F126" s="6" t="s">
        <v>504</v>
      </c>
      <c r="G126" s="6" t="s">
        <v>512</v>
      </c>
      <c r="H126" s="6" t="s">
        <v>583</v>
      </c>
    </row>
    <row r="127" spans="1:8">
      <c r="A127" s="6"/>
      <c r="B127" s="6" t="s">
        <v>578</v>
      </c>
      <c r="C127" s="6" t="s">
        <v>620</v>
      </c>
      <c r="D127" s="7" t="s">
        <v>547</v>
      </c>
      <c r="E127" s="6" t="s">
        <v>505</v>
      </c>
      <c r="F127" s="6" t="s">
        <v>536</v>
      </c>
      <c r="G127" s="6" t="s">
        <v>526</v>
      </c>
      <c r="H127" s="6" t="s">
        <v>585</v>
      </c>
    </row>
    <row r="128" spans="1:8">
      <c r="A128" s="6"/>
      <c r="B128" s="6" t="s">
        <v>587</v>
      </c>
      <c r="C128" s="6" t="s">
        <v>588</v>
      </c>
      <c r="D128" s="7" t="s">
        <v>551</v>
      </c>
      <c r="E128" s="6" t="s">
        <v>528</v>
      </c>
      <c r="F128" s="6" t="s">
        <v>504</v>
      </c>
      <c r="G128" s="6" t="s">
        <v>526</v>
      </c>
      <c r="H128" s="6" t="s">
        <v>585</v>
      </c>
    </row>
    <row r="129" spans="1:8">
      <c r="A129" s="6"/>
      <c r="B129" s="6" t="s">
        <v>587</v>
      </c>
      <c r="C129" s="6" t="s">
        <v>588</v>
      </c>
      <c r="D129" s="7" t="s">
        <v>651</v>
      </c>
      <c r="E129" s="6" t="s">
        <v>638</v>
      </c>
      <c r="F129" s="6" t="s">
        <v>605</v>
      </c>
      <c r="G129" s="6"/>
      <c r="H129" s="6" t="s">
        <v>585</v>
      </c>
    </row>
    <row r="130" spans="1:8">
      <c r="A130" s="6"/>
      <c r="B130" s="6" t="s">
        <v>591</v>
      </c>
      <c r="C130" s="6" t="s">
        <v>592</v>
      </c>
      <c r="D130" s="7" t="s">
        <v>652</v>
      </c>
      <c r="E130" s="6" t="s">
        <v>528</v>
      </c>
      <c r="F130" s="6" t="s">
        <v>504</v>
      </c>
      <c r="G130" s="6" t="s">
        <v>526</v>
      </c>
      <c r="H130" s="6" t="s">
        <v>585</v>
      </c>
    </row>
    <row r="131" spans="1:8">
      <c r="A131" s="4"/>
      <c r="B131" s="4"/>
      <c r="C131" s="4"/>
      <c r="D131" s="4"/>
      <c r="E131" s="4"/>
      <c r="F131" s="4"/>
      <c r="G131" s="4"/>
      <c r="H131" s="4"/>
    </row>
    <row r="132" ht="19.5" spans="1:8">
      <c r="A132" s="3" t="s">
        <v>556</v>
      </c>
      <c r="B132" s="3"/>
      <c r="C132" s="3"/>
      <c r="D132" s="3"/>
      <c r="E132" s="3"/>
      <c r="F132" s="3"/>
      <c r="G132" s="3"/>
      <c r="H132" s="3"/>
    </row>
    <row r="133" spans="1:8">
      <c r="A133" s="4"/>
      <c r="B133" s="4"/>
      <c r="C133" s="4"/>
      <c r="D133" s="4"/>
      <c r="E133" s="4"/>
      <c r="F133" s="4"/>
      <c r="G133" s="5" t="s">
        <v>313</v>
      </c>
      <c r="H133" s="5"/>
    </row>
    <row r="134" ht="33" customHeight="1" spans="1:8">
      <c r="A134" s="6" t="s">
        <v>557</v>
      </c>
      <c r="B134" s="7" t="s">
        <v>653</v>
      </c>
      <c r="C134" s="7"/>
      <c r="D134" s="7"/>
      <c r="E134" s="7"/>
      <c r="F134" s="7"/>
      <c r="G134" s="7"/>
      <c r="H134" s="7"/>
    </row>
    <row r="135" ht="33" customHeight="1" spans="1:8">
      <c r="A135" s="6" t="s">
        <v>559</v>
      </c>
      <c r="B135" s="6" t="s">
        <v>483</v>
      </c>
      <c r="C135" s="6"/>
      <c r="D135" s="6" t="s">
        <v>560</v>
      </c>
      <c r="E135" s="6"/>
      <c r="F135" s="6" t="s">
        <v>561</v>
      </c>
      <c r="G135" s="6"/>
      <c r="H135" s="6"/>
    </row>
    <row r="136" ht="33" customHeight="1" spans="1:8">
      <c r="A136" s="6" t="s">
        <v>562</v>
      </c>
      <c r="B136" s="6">
        <v>3</v>
      </c>
      <c r="C136" s="6"/>
      <c r="D136" s="6" t="s">
        <v>563</v>
      </c>
      <c r="E136" s="6"/>
      <c r="F136" s="6" t="s">
        <v>564</v>
      </c>
      <c r="G136" s="6"/>
      <c r="H136" s="6"/>
    </row>
    <row r="137" ht="33" customHeight="1" spans="1:8">
      <c r="A137" s="6" t="s">
        <v>565</v>
      </c>
      <c r="B137" s="6" t="s">
        <v>566</v>
      </c>
      <c r="C137" s="6"/>
      <c r="D137" s="6" t="s">
        <v>567</v>
      </c>
      <c r="E137" s="6"/>
      <c r="F137" s="6" t="s">
        <v>568</v>
      </c>
      <c r="G137" s="6"/>
      <c r="H137" s="6"/>
    </row>
    <row r="138" ht="48.75" customHeight="1" spans="1:8">
      <c r="A138" s="6" t="s">
        <v>569</v>
      </c>
      <c r="B138" s="7" t="s">
        <v>654</v>
      </c>
      <c r="C138" s="7"/>
      <c r="D138" s="7"/>
      <c r="E138" s="7"/>
      <c r="F138" s="7"/>
      <c r="G138" s="7"/>
      <c r="H138" s="7"/>
    </row>
    <row r="139" ht="33" customHeight="1" spans="1:8">
      <c r="A139" s="6" t="s">
        <v>571</v>
      </c>
      <c r="B139" s="7" t="s">
        <v>655</v>
      </c>
      <c r="C139" s="7"/>
      <c r="D139" s="7"/>
      <c r="E139" s="7"/>
      <c r="F139" s="7"/>
      <c r="G139" s="7"/>
      <c r="H139" s="7"/>
    </row>
    <row r="140" ht="20.25" customHeight="1" spans="1:8">
      <c r="A140" s="6" t="s">
        <v>573</v>
      </c>
      <c r="B140" s="6" t="s">
        <v>494</v>
      </c>
      <c r="C140" s="6" t="s">
        <v>495</v>
      </c>
      <c r="D140" s="6" t="s">
        <v>574</v>
      </c>
      <c r="E140" s="6" t="s">
        <v>575</v>
      </c>
      <c r="F140" s="6" t="s">
        <v>576</v>
      </c>
      <c r="G140" s="6" t="s">
        <v>577</v>
      </c>
      <c r="H140" s="6" t="s">
        <v>500</v>
      </c>
    </row>
    <row r="141" spans="1:8">
      <c r="A141" s="6"/>
      <c r="B141" s="6" t="s">
        <v>578</v>
      </c>
      <c r="C141" s="6" t="s">
        <v>502</v>
      </c>
      <c r="D141" s="7" t="s">
        <v>656</v>
      </c>
      <c r="E141" s="6" t="s">
        <v>505</v>
      </c>
      <c r="F141" s="6" t="s">
        <v>504</v>
      </c>
      <c r="G141" s="6" t="s">
        <v>636</v>
      </c>
      <c r="H141" s="6" t="s">
        <v>537</v>
      </c>
    </row>
    <row r="142" spans="1:8">
      <c r="A142" s="6"/>
      <c r="B142" s="6" t="s">
        <v>578</v>
      </c>
      <c r="C142" s="6" t="s">
        <v>502</v>
      </c>
      <c r="D142" s="7" t="s">
        <v>657</v>
      </c>
      <c r="E142" s="6" t="s">
        <v>509</v>
      </c>
      <c r="F142" s="6" t="s">
        <v>504</v>
      </c>
      <c r="G142" s="6" t="s">
        <v>649</v>
      </c>
      <c r="H142" s="6" t="s">
        <v>583</v>
      </c>
    </row>
    <row r="143" spans="1:8">
      <c r="A143" s="6"/>
      <c r="B143" s="6" t="s">
        <v>578</v>
      </c>
      <c r="C143" s="6" t="s">
        <v>523</v>
      </c>
      <c r="D143" s="7" t="s">
        <v>658</v>
      </c>
      <c r="E143" s="6" t="s">
        <v>528</v>
      </c>
      <c r="F143" s="6" t="s">
        <v>504</v>
      </c>
      <c r="G143" s="6" t="s">
        <v>526</v>
      </c>
      <c r="H143" s="6" t="s">
        <v>585</v>
      </c>
    </row>
    <row r="144" spans="1:8">
      <c r="A144" s="6"/>
      <c r="B144" s="6" t="s">
        <v>578</v>
      </c>
      <c r="C144" s="6" t="s">
        <v>523</v>
      </c>
      <c r="D144" s="7" t="s">
        <v>533</v>
      </c>
      <c r="E144" s="6" t="s">
        <v>528</v>
      </c>
      <c r="F144" s="6" t="s">
        <v>504</v>
      </c>
      <c r="G144" s="6" t="s">
        <v>526</v>
      </c>
      <c r="H144" s="6" t="s">
        <v>537</v>
      </c>
    </row>
    <row r="145" spans="1:8">
      <c r="A145" s="6"/>
      <c r="B145" s="6" t="s">
        <v>587</v>
      </c>
      <c r="C145" s="6" t="s">
        <v>588</v>
      </c>
      <c r="D145" s="7" t="s">
        <v>550</v>
      </c>
      <c r="E145" s="6" t="s">
        <v>528</v>
      </c>
      <c r="F145" s="6" t="s">
        <v>504</v>
      </c>
      <c r="G145" s="6" t="s">
        <v>526</v>
      </c>
      <c r="H145" s="6" t="s">
        <v>585</v>
      </c>
    </row>
    <row r="146" spans="1:8">
      <c r="A146" s="6"/>
      <c r="B146" s="6" t="s">
        <v>587</v>
      </c>
      <c r="C146" s="6" t="s">
        <v>588</v>
      </c>
      <c r="D146" s="7" t="s">
        <v>659</v>
      </c>
      <c r="E146" s="6" t="s">
        <v>528</v>
      </c>
      <c r="F146" s="6" t="s">
        <v>504</v>
      </c>
      <c r="G146" s="6" t="s">
        <v>526</v>
      </c>
      <c r="H146" s="6" t="s">
        <v>585</v>
      </c>
    </row>
    <row r="147" spans="1:8">
      <c r="A147" s="6"/>
      <c r="B147" s="6" t="s">
        <v>591</v>
      </c>
      <c r="C147" s="6" t="s">
        <v>592</v>
      </c>
      <c r="D147" s="7" t="s">
        <v>552</v>
      </c>
      <c r="E147" s="6" t="s">
        <v>528</v>
      </c>
      <c r="F147" s="6" t="s">
        <v>504</v>
      </c>
      <c r="G147" s="6" t="s">
        <v>526</v>
      </c>
      <c r="H147" s="6" t="s">
        <v>585</v>
      </c>
    </row>
    <row r="148" spans="1:8">
      <c r="A148" s="4"/>
      <c r="B148" s="4"/>
      <c r="C148" s="4"/>
      <c r="D148" s="4"/>
      <c r="E148" s="4"/>
      <c r="F148" s="4"/>
      <c r="G148" s="4"/>
      <c r="H148" s="4"/>
    </row>
    <row r="149" ht="19.5" spans="1:8">
      <c r="A149" s="3" t="s">
        <v>556</v>
      </c>
      <c r="B149" s="3"/>
      <c r="C149" s="3"/>
      <c r="D149" s="3"/>
      <c r="E149" s="3"/>
      <c r="F149" s="3"/>
      <c r="G149" s="3"/>
      <c r="H149" s="3"/>
    </row>
    <row r="150" spans="1:8">
      <c r="A150" s="4"/>
      <c r="B150" s="4"/>
      <c r="C150" s="4"/>
      <c r="D150" s="4"/>
      <c r="E150" s="4"/>
      <c r="F150" s="4"/>
      <c r="G150" s="5" t="s">
        <v>313</v>
      </c>
      <c r="H150" s="5"/>
    </row>
    <row r="151" ht="24.75" customHeight="1" spans="1:8">
      <c r="A151" s="6" t="s">
        <v>557</v>
      </c>
      <c r="B151" s="7" t="s">
        <v>660</v>
      </c>
      <c r="C151" s="7"/>
      <c r="D151" s="7"/>
      <c r="E151" s="7"/>
      <c r="F151" s="7"/>
      <c r="G151" s="7"/>
      <c r="H151" s="7"/>
    </row>
    <row r="152" ht="24.75" customHeight="1" spans="1:8">
      <c r="A152" s="6" t="s">
        <v>559</v>
      </c>
      <c r="B152" s="6" t="s">
        <v>483</v>
      </c>
      <c r="C152" s="6"/>
      <c r="D152" s="6" t="s">
        <v>560</v>
      </c>
      <c r="E152" s="6"/>
      <c r="F152" s="6" t="s">
        <v>561</v>
      </c>
      <c r="G152" s="6"/>
      <c r="H152" s="6"/>
    </row>
    <row r="153" ht="24.75" customHeight="1" spans="1:8">
      <c r="A153" s="6" t="s">
        <v>562</v>
      </c>
      <c r="B153" s="6">
        <v>3</v>
      </c>
      <c r="C153" s="6"/>
      <c r="D153" s="6" t="s">
        <v>563</v>
      </c>
      <c r="E153" s="6"/>
      <c r="F153" s="6" t="s">
        <v>564</v>
      </c>
      <c r="G153" s="6"/>
      <c r="H153" s="6"/>
    </row>
    <row r="154" ht="24.75" customHeight="1" spans="1:8">
      <c r="A154" s="6" t="s">
        <v>565</v>
      </c>
      <c r="B154" s="6" t="s">
        <v>566</v>
      </c>
      <c r="C154" s="6"/>
      <c r="D154" s="6" t="s">
        <v>567</v>
      </c>
      <c r="E154" s="6"/>
      <c r="F154" s="6" t="s">
        <v>568</v>
      </c>
      <c r="G154" s="6"/>
      <c r="H154" s="6"/>
    </row>
    <row r="155" ht="32.25" customHeight="1" spans="1:8">
      <c r="A155" s="6" t="s">
        <v>569</v>
      </c>
      <c r="B155" s="7" t="s">
        <v>661</v>
      </c>
      <c r="C155" s="7"/>
      <c r="D155" s="7"/>
      <c r="E155" s="7"/>
      <c r="F155" s="7"/>
      <c r="G155" s="7"/>
      <c r="H155" s="7"/>
    </row>
    <row r="156" ht="38.25" customHeight="1" spans="1:8">
      <c r="A156" s="6" t="s">
        <v>571</v>
      </c>
      <c r="B156" s="7" t="s">
        <v>662</v>
      </c>
      <c r="C156" s="7"/>
      <c r="D156" s="7"/>
      <c r="E156" s="7"/>
      <c r="F156" s="7"/>
      <c r="G156" s="7"/>
      <c r="H156" s="7"/>
    </row>
    <row r="157" ht="24.75" customHeight="1" spans="1:8">
      <c r="A157" s="6" t="s">
        <v>573</v>
      </c>
      <c r="B157" s="6" t="s">
        <v>494</v>
      </c>
      <c r="C157" s="6" t="s">
        <v>495</v>
      </c>
      <c r="D157" s="6" t="s">
        <v>574</v>
      </c>
      <c r="E157" s="6" t="s">
        <v>575</v>
      </c>
      <c r="F157" s="6" t="s">
        <v>576</v>
      </c>
      <c r="G157" s="6" t="s">
        <v>577</v>
      </c>
      <c r="H157" s="6" t="s">
        <v>500</v>
      </c>
    </row>
    <row r="158" spans="1:8">
      <c r="A158" s="6"/>
      <c r="B158" s="6" t="s">
        <v>578</v>
      </c>
      <c r="C158" s="6" t="s">
        <v>502</v>
      </c>
      <c r="D158" s="7" t="s">
        <v>663</v>
      </c>
      <c r="E158" s="6" t="s">
        <v>542</v>
      </c>
      <c r="F158" s="6" t="s">
        <v>504</v>
      </c>
      <c r="G158" s="6" t="s">
        <v>664</v>
      </c>
      <c r="H158" s="6" t="s">
        <v>585</v>
      </c>
    </row>
    <row r="159" spans="1:8">
      <c r="A159" s="6"/>
      <c r="B159" s="6" t="s">
        <v>578</v>
      </c>
      <c r="C159" s="6" t="s">
        <v>502</v>
      </c>
      <c r="D159" s="7" t="s">
        <v>665</v>
      </c>
      <c r="E159" s="6" t="s">
        <v>525</v>
      </c>
      <c r="F159" s="6" t="s">
        <v>504</v>
      </c>
      <c r="G159" s="6" t="s">
        <v>526</v>
      </c>
      <c r="H159" s="6" t="s">
        <v>583</v>
      </c>
    </row>
    <row r="160" spans="1:8">
      <c r="A160" s="6"/>
      <c r="B160" s="6" t="s">
        <v>578</v>
      </c>
      <c r="C160" s="6" t="s">
        <v>502</v>
      </c>
      <c r="D160" s="7" t="s">
        <v>666</v>
      </c>
      <c r="E160" s="6" t="s">
        <v>667</v>
      </c>
      <c r="F160" s="6" t="s">
        <v>504</v>
      </c>
      <c r="G160" s="6" t="s">
        <v>506</v>
      </c>
      <c r="H160" s="6" t="s">
        <v>583</v>
      </c>
    </row>
    <row r="161" spans="1:8">
      <c r="A161" s="6"/>
      <c r="B161" s="6" t="s">
        <v>578</v>
      </c>
      <c r="C161" s="6" t="s">
        <v>502</v>
      </c>
      <c r="D161" s="7" t="s">
        <v>668</v>
      </c>
      <c r="E161" s="6" t="s">
        <v>669</v>
      </c>
      <c r="F161" s="6" t="s">
        <v>504</v>
      </c>
      <c r="G161" s="6" t="s">
        <v>506</v>
      </c>
      <c r="H161" s="6" t="s">
        <v>585</v>
      </c>
    </row>
    <row r="162" spans="1:8">
      <c r="A162" s="6"/>
      <c r="B162" s="6" t="s">
        <v>587</v>
      </c>
      <c r="C162" s="6" t="s">
        <v>588</v>
      </c>
      <c r="D162" s="7" t="s">
        <v>551</v>
      </c>
      <c r="E162" s="6" t="s">
        <v>528</v>
      </c>
      <c r="F162" s="6" t="s">
        <v>504</v>
      </c>
      <c r="G162" s="6" t="s">
        <v>526</v>
      </c>
      <c r="H162" s="6" t="s">
        <v>585</v>
      </c>
    </row>
    <row r="163" spans="1:8">
      <c r="A163" s="6"/>
      <c r="B163" s="6" t="s">
        <v>587</v>
      </c>
      <c r="C163" s="6" t="s">
        <v>589</v>
      </c>
      <c r="D163" s="7" t="s">
        <v>670</v>
      </c>
      <c r="E163" s="6" t="s">
        <v>528</v>
      </c>
      <c r="F163" s="6" t="s">
        <v>504</v>
      </c>
      <c r="G163" s="6" t="s">
        <v>526</v>
      </c>
      <c r="H163" s="6" t="s">
        <v>585</v>
      </c>
    </row>
    <row r="164" spans="1:8">
      <c r="A164" s="6"/>
      <c r="B164" s="6" t="s">
        <v>591</v>
      </c>
      <c r="C164" s="6" t="s">
        <v>592</v>
      </c>
      <c r="D164" s="7" t="s">
        <v>606</v>
      </c>
      <c r="E164" s="6" t="s">
        <v>528</v>
      </c>
      <c r="F164" s="6" t="s">
        <v>504</v>
      </c>
      <c r="G164" s="6" t="s">
        <v>526</v>
      </c>
      <c r="H164" s="6" t="s">
        <v>585</v>
      </c>
    </row>
    <row r="165" spans="1:8">
      <c r="A165" s="4"/>
      <c r="B165" s="4"/>
      <c r="C165" s="4"/>
      <c r="D165" s="4"/>
      <c r="E165" s="4"/>
      <c r="F165" s="4"/>
      <c r="G165" s="4"/>
      <c r="H165" s="4"/>
    </row>
    <row r="166" ht="35.25" customHeight="1" spans="1:8">
      <c r="A166" s="3" t="s">
        <v>556</v>
      </c>
      <c r="B166" s="3"/>
      <c r="C166" s="3"/>
      <c r="D166" s="3"/>
      <c r="E166" s="3"/>
      <c r="F166" s="3"/>
      <c r="G166" s="3"/>
      <c r="H166" s="3"/>
    </row>
    <row r="167" spans="1:8">
      <c r="A167" s="4"/>
      <c r="B167" s="4"/>
      <c r="C167" s="4"/>
      <c r="D167" s="4"/>
      <c r="E167" s="4"/>
      <c r="F167" s="4"/>
      <c r="G167" s="5" t="s">
        <v>313</v>
      </c>
      <c r="H167" s="5"/>
    </row>
    <row r="168" ht="32.25" customHeight="1" spans="1:8">
      <c r="A168" s="6" t="s">
        <v>557</v>
      </c>
      <c r="B168" s="7" t="s">
        <v>671</v>
      </c>
      <c r="C168" s="7"/>
      <c r="D168" s="7"/>
      <c r="E168" s="7"/>
      <c r="F168" s="7"/>
      <c r="G168" s="7"/>
      <c r="H168" s="7"/>
    </row>
    <row r="169" ht="32.25" customHeight="1" spans="1:8">
      <c r="A169" s="6" t="s">
        <v>559</v>
      </c>
      <c r="B169" s="6" t="s">
        <v>483</v>
      </c>
      <c r="C169" s="6"/>
      <c r="D169" s="6" t="s">
        <v>560</v>
      </c>
      <c r="E169" s="6"/>
      <c r="F169" s="6" t="s">
        <v>561</v>
      </c>
      <c r="G169" s="6"/>
      <c r="H169" s="6"/>
    </row>
    <row r="170" ht="32.25" customHeight="1" spans="1:8">
      <c r="A170" s="6" t="s">
        <v>562</v>
      </c>
      <c r="B170" s="6">
        <v>8</v>
      </c>
      <c r="C170" s="6"/>
      <c r="D170" s="6" t="s">
        <v>563</v>
      </c>
      <c r="E170" s="6"/>
      <c r="F170" s="6" t="s">
        <v>564</v>
      </c>
      <c r="G170" s="6"/>
      <c r="H170" s="6"/>
    </row>
    <row r="171" ht="32.25" customHeight="1" spans="1:8">
      <c r="A171" s="6" t="s">
        <v>565</v>
      </c>
      <c r="B171" s="6" t="s">
        <v>566</v>
      </c>
      <c r="C171" s="6"/>
      <c r="D171" s="6" t="s">
        <v>567</v>
      </c>
      <c r="E171" s="6"/>
      <c r="F171" s="6" t="s">
        <v>568</v>
      </c>
      <c r="G171" s="6"/>
      <c r="H171" s="6"/>
    </row>
    <row r="172" ht="32.25" customHeight="1" spans="1:8">
      <c r="A172" s="6" t="s">
        <v>569</v>
      </c>
      <c r="B172" s="7" t="s">
        <v>672</v>
      </c>
      <c r="C172" s="7"/>
      <c r="D172" s="7"/>
      <c r="E172" s="7"/>
      <c r="F172" s="7"/>
      <c r="G172" s="7"/>
      <c r="H172" s="7"/>
    </row>
    <row r="173" ht="32.25" customHeight="1" spans="1:8">
      <c r="A173" s="6" t="s">
        <v>571</v>
      </c>
      <c r="B173" s="7" t="s">
        <v>672</v>
      </c>
      <c r="C173" s="7"/>
      <c r="D173" s="7"/>
      <c r="E173" s="7"/>
      <c r="F173" s="7"/>
      <c r="G173" s="7"/>
      <c r="H173" s="7"/>
    </row>
    <row r="174" ht="21" customHeight="1" spans="1:8">
      <c r="A174" s="6" t="s">
        <v>573</v>
      </c>
      <c r="B174" s="6" t="s">
        <v>494</v>
      </c>
      <c r="C174" s="6" t="s">
        <v>495</v>
      </c>
      <c r="D174" s="6" t="s">
        <v>574</v>
      </c>
      <c r="E174" s="6" t="s">
        <v>575</v>
      </c>
      <c r="F174" s="6" t="s">
        <v>576</v>
      </c>
      <c r="G174" s="6" t="s">
        <v>577</v>
      </c>
      <c r="H174" s="6" t="s">
        <v>500</v>
      </c>
    </row>
    <row r="175" spans="1:8">
      <c r="A175" s="6"/>
      <c r="B175" s="6" t="s">
        <v>578</v>
      </c>
      <c r="C175" s="6" t="s">
        <v>502</v>
      </c>
      <c r="D175" s="7" t="s">
        <v>673</v>
      </c>
      <c r="E175" s="6" t="s">
        <v>585</v>
      </c>
      <c r="F175" s="6" t="s">
        <v>504</v>
      </c>
      <c r="G175" s="6" t="s">
        <v>512</v>
      </c>
      <c r="H175" s="6" t="s">
        <v>583</v>
      </c>
    </row>
    <row r="176" spans="1:8">
      <c r="A176" s="6"/>
      <c r="B176" s="6" t="s">
        <v>578</v>
      </c>
      <c r="C176" s="6" t="s">
        <v>502</v>
      </c>
      <c r="D176" s="7" t="s">
        <v>674</v>
      </c>
      <c r="E176" s="6" t="s">
        <v>585</v>
      </c>
      <c r="F176" s="6" t="s">
        <v>504</v>
      </c>
      <c r="G176" s="6" t="s">
        <v>506</v>
      </c>
      <c r="H176" s="6" t="s">
        <v>583</v>
      </c>
    </row>
    <row r="177" spans="1:8">
      <c r="A177" s="6"/>
      <c r="B177" s="6" t="s">
        <v>578</v>
      </c>
      <c r="C177" s="6" t="s">
        <v>620</v>
      </c>
      <c r="D177" s="7" t="s">
        <v>547</v>
      </c>
      <c r="E177" s="6" t="s">
        <v>528</v>
      </c>
      <c r="F177" s="6" t="s">
        <v>536</v>
      </c>
      <c r="G177" s="6" t="s">
        <v>526</v>
      </c>
      <c r="H177" s="6" t="s">
        <v>583</v>
      </c>
    </row>
    <row r="178" spans="1:8">
      <c r="A178" s="6"/>
      <c r="B178" s="6" t="s">
        <v>587</v>
      </c>
      <c r="C178" s="6" t="s">
        <v>588</v>
      </c>
      <c r="D178" s="7" t="s">
        <v>551</v>
      </c>
      <c r="E178" s="6" t="s">
        <v>528</v>
      </c>
      <c r="F178" s="6" t="s">
        <v>504</v>
      </c>
      <c r="G178" s="6" t="s">
        <v>526</v>
      </c>
      <c r="H178" s="6" t="s">
        <v>585</v>
      </c>
    </row>
    <row r="179" spans="1:8">
      <c r="A179" s="6"/>
      <c r="B179" s="6" t="s">
        <v>587</v>
      </c>
      <c r="C179" s="6" t="s">
        <v>588</v>
      </c>
      <c r="D179" s="7" t="s">
        <v>603</v>
      </c>
      <c r="E179" s="6" t="s">
        <v>675</v>
      </c>
      <c r="F179" s="6" t="s">
        <v>605</v>
      </c>
      <c r="G179" s="6"/>
      <c r="H179" s="6" t="s">
        <v>585</v>
      </c>
    </row>
    <row r="180" spans="1:8">
      <c r="A180" s="6"/>
      <c r="B180" s="6" t="s">
        <v>591</v>
      </c>
      <c r="C180" s="6" t="s">
        <v>592</v>
      </c>
      <c r="D180" s="7" t="s">
        <v>552</v>
      </c>
      <c r="E180" s="6" t="s">
        <v>528</v>
      </c>
      <c r="F180" s="6" t="s">
        <v>504</v>
      </c>
      <c r="G180" s="6" t="s">
        <v>526</v>
      </c>
      <c r="H180" s="6" t="s">
        <v>585</v>
      </c>
    </row>
    <row r="182" ht="19.5" spans="1:8">
      <c r="A182" s="3" t="s">
        <v>556</v>
      </c>
      <c r="B182" s="3"/>
      <c r="C182" s="3"/>
      <c r="D182" s="3"/>
      <c r="E182" s="3"/>
      <c r="F182" s="3"/>
      <c r="G182" s="3"/>
      <c r="H182" s="3"/>
    </row>
    <row r="183" spans="1:8">
      <c r="A183" s="4"/>
      <c r="B183" s="4"/>
      <c r="C183" s="4"/>
      <c r="D183" s="4"/>
      <c r="E183" s="4"/>
      <c r="F183" s="4"/>
      <c r="G183" s="5" t="s">
        <v>313</v>
      </c>
      <c r="H183" s="5"/>
    </row>
    <row r="184" ht="28.5" customHeight="1" spans="1:8">
      <c r="A184" s="6" t="s">
        <v>557</v>
      </c>
      <c r="B184" s="7" t="s">
        <v>676</v>
      </c>
      <c r="C184" s="7"/>
      <c r="D184" s="7"/>
      <c r="E184" s="7"/>
      <c r="F184" s="7"/>
      <c r="G184" s="7"/>
      <c r="H184" s="7"/>
    </row>
    <row r="185" ht="28.5" customHeight="1" spans="1:8">
      <c r="A185" s="6" t="s">
        <v>559</v>
      </c>
      <c r="B185" s="6" t="s">
        <v>483</v>
      </c>
      <c r="C185" s="6"/>
      <c r="D185" s="6" t="s">
        <v>560</v>
      </c>
      <c r="E185" s="6"/>
      <c r="F185" s="6" t="s">
        <v>677</v>
      </c>
      <c r="G185" s="6"/>
      <c r="H185" s="6"/>
    </row>
    <row r="186" ht="28.5" customHeight="1" spans="1:8">
      <c r="A186" s="6" t="s">
        <v>562</v>
      </c>
      <c r="B186" s="6">
        <v>1</v>
      </c>
      <c r="C186" s="6"/>
      <c r="D186" s="6" t="s">
        <v>563</v>
      </c>
      <c r="E186" s="6"/>
      <c r="F186" s="6" t="s">
        <v>564</v>
      </c>
      <c r="G186" s="6"/>
      <c r="H186" s="6"/>
    </row>
    <row r="187" ht="28.5" customHeight="1" spans="1:8">
      <c r="A187" s="6" t="s">
        <v>565</v>
      </c>
      <c r="B187" s="6" t="s">
        <v>566</v>
      </c>
      <c r="C187" s="6"/>
      <c r="D187" s="6" t="s">
        <v>567</v>
      </c>
      <c r="E187" s="6"/>
      <c r="F187" s="6" t="s">
        <v>568</v>
      </c>
      <c r="G187" s="6"/>
      <c r="H187" s="6"/>
    </row>
    <row r="188" ht="82.5" customHeight="1" spans="1:8">
      <c r="A188" s="6" t="s">
        <v>569</v>
      </c>
      <c r="B188" s="7" t="s">
        <v>678</v>
      </c>
      <c r="C188" s="7"/>
      <c r="D188" s="7"/>
      <c r="E188" s="7"/>
      <c r="F188" s="7"/>
      <c r="G188" s="7"/>
      <c r="H188" s="7"/>
    </row>
    <row r="189" ht="28.5" customHeight="1" spans="1:8">
      <c r="A189" s="6" t="s">
        <v>571</v>
      </c>
      <c r="B189" s="7" t="s">
        <v>679</v>
      </c>
      <c r="C189" s="7"/>
      <c r="D189" s="7"/>
      <c r="E189" s="7"/>
      <c r="F189" s="7"/>
      <c r="G189" s="7"/>
      <c r="H189" s="7"/>
    </row>
    <row r="190" ht="28.5" customHeight="1" spans="1:8">
      <c r="A190" s="6" t="s">
        <v>573</v>
      </c>
      <c r="B190" s="6" t="s">
        <v>494</v>
      </c>
      <c r="C190" s="6" t="s">
        <v>495</v>
      </c>
      <c r="D190" s="6" t="s">
        <v>574</v>
      </c>
      <c r="E190" s="6" t="s">
        <v>575</v>
      </c>
      <c r="F190" s="6" t="s">
        <v>576</v>
      </c>
      <c r="G190" s="6" t="s">
        <v>577</v>
      </c>
      <c r="H190" s="6" t="s">
        <v>500</v>
      </c>
    </row>
    <row r="191" ht="28.5" customHeight="1" spans="1:8">
      <c r="A191" s="6"/>
      <c r="B191" s="6" t="s">
        <v>578</v>
      </c>
      <c r="C191" s="6" t="s">
        <v>502</v>
      </c>
      <c r="D191" s="7" t="s">
        <v>680</v>
      </c>
      <c r="E191" s="6" t="s">
        <v>528</v>
      </c>
      <c r="F191" s="6" t="s">
        <v>504</v>
      </c>
      <c r="G191" s="6" t="s">
        <v>512</v>
      </c>
      <c r="H191" s="6" t="s">
        <v>585</v>
      </c>
    </row>
    <row r="192" ht="28.5" customHeight="1" spans="1:8">
      <c r="A192" s="6"/>
      <c r="B192" s="6" t="s">
        <v>578</v>
      </c>
      <c r="C192" s="6" t="s">
        <v>502</v>
      </c>
      <c r="D192" s="7" t="s">
        <v>520</v>
      </c>
      <c r="E192" s="6" t="s">
        <v>521</v>
      </c>
      <c r="F192" s="6" t="s">
        <v>504</v>
      </c>
      <c r="G192" s="6" t="s">
        <v>522</v>
      </c>
      <c r="H192" s="6" t="s">
        <v>583</v>
      </c>
    </row>
    <row r="193" ht="28.5" customHeight="1" spans="1:8">
      <c r="A193" s="6"/>
      <c r="B193" s="6" t="s">
        <v>578</v>
      </c>
      <c r="C193" s="6" t="s">
        <v>523</v>
      </c>
      <c r="D193" s="7" t="s">
        <v>524</v>
      </c>
      <c r="E193" s="6" t="s">
        <v>525</v>
      </c>
      <c r="F193" s="6" t="s">
        <v>504</v>
      </c>
      <c r="G193" s="6" t="s">
        <v>526</v>
      </c>
      <c r="H193" s="6" t="s">
        <v>583</v>
      </c>
    </row>
    <row r="194" ht="28.5" customHeight="1" spans="1:8">
      <c r="A194" s="6"/>
      <c r="B194" s="6" t="s">
        <v>578</v>
      </c>
      <c r="C194" s="6" t="s">
        <v>534</v>
      </c>
      <c r="D194" s="7" t="s">
        <v>681</v>
      </c>
      <c r="E194" s="6" t="s">
        <v>667</v>
      </c>
      <c r="F194" s="6" t="s">
        <v>504</v>
      </c>
      <c r="G194" s="6" t="s">
        <v>506</v>
      </c>
      <c r="H194" s="6" t="s">
        <v>585</v>
      </c>
    </row>
    <row r="195" ht="28.5" customHeight="1" spans="1:8">
      <c r="A195" s="6"/>
      <c r="B195" s="6" t="s">
        <v>587</v>
      </c>
      <c r="C195" s="6" t="s">
        <v>588</v>
      </c>
      <c r="D195" s="7" t="s">
        <v>551</v>
      </c>
      <c r="E195" s="6" t="s">
        <v>528</v>
      </c>
      <c r="F195" s="6" t="s">
        <v>504</v>
      </c>
      <c r="G195" s="6" t="s">
        <v>526</v>
      </c>
      <c r="H195" s="6" t="s">
        <v>585</v>
      </c>
    </row>
    <row r="196" ht="28.5" customHeight="1" spans="1:8">
      <c r="A196" s="6"/>
      <c r="B196" s="6" t="s">
        <v>587</v>
      </c>
      <c r="C196" s="6" t="s">
        <v>588</v>
      </c>
      <c r="D196" s="7" t="s">
        <v>603</v>
      </c>
      <c r="E196" s="6" t="s">
        <v>638</v>
      </c>
      <c r="F196" s="6" t="s">
        <v>605</v>
      </c>
      <c r="G196" s="6"/>
      <c r="H196" s="6" t="s">
        <v>585</v>
      </c>
    </row>
    <row r="197" ht="28.5" customHeight="1" spans="1:8">
      <c r="A197" s="6"/>
      <c r="B197" s="6" t="s">
        <v>591</v>
      </c>
      <c r="C197" s="6" t="s">
        <v>592</v>
      </c>
      <c r="D197" s="7" t="s">
        <v>552</v>
      </c>
      <c r="E197" s="6" t="s">
        <v>528</v>
      </c>
      <c r="F197" s="6" t="s">
        <v>504</v>
      </c>
      <c r="G197" s="6" t="s">
        <v>526</v>
      </c>
      <c r="H197" s="6" t="s">
        <v>585</v>
      </c>
    </row>
  </sheetData>
  <mergeCells count="190">
    <mergeCell ref="A2:H2"/>
    <mergeCell ref="G3:H3"/>
    <mergeCell ref="B4:H4"/>
    <mergeCell ref="B5:C5"/>
    <mergeCell ref="D5:E5"/>
    <mergeCell ref="F5:H5"/>
    <mergeCell ref="B6:C6"/>
    <mergeCell ref="D6:E6"/>
    <mergeCell ref="F6:H6"/>
    <mergeCell ref="B7:C7"/>
    <mergeCell ref="D7:E7"/>
    <mergeCell ref="F7:H7"/>
    <mergeCell ref="B8:H8"/>
    <mergeCell ref="B9:H9"/>
    <mergeCell ref="A17:H17"/>
    <mergeCell ref="A18:H18"/>
    <mergeCell ref="G19:H19"/>
    <mergeCell ref="B20:H20"/>
    <mergeCell ref="B21:C21"/>
    <mergeCell ref="D21:E21"/>
    <mergeCell ref="F21:H21"/>
    <mergeCell ref="B22:C22"/>
    <mergeCell ref="D22:E22"/>
    <mergeCell ref="F22:H22"/>
    <mergeCell ref="B23:C23"/>
    <mergeCell ref="D23:E23"/>
    <mergeCell ref="F23:H23"/>
    <mergeCell ref="B24:H24"/>
    <mergeCell ref="B25:H25"/>
    <mergeCell ref="A33:H33"/>
    <mergeCell ref="A34:H34"/>
    <mergeCell ref="G35:H35"/>
    <mergeCell ref="B36:H36"/>
    <mergeCell ref="B37:C37"/>
    <mergeCell ref="D37:E37"/>
    <mergeCell ref="F37:H37"/>
    <mergeCell ref="B38:C38"/>
    <mergeCell ref="D38:E38"/>
    <mergeCell ref="F38:H38"/>
    <mergeCell ref="B39:C39"/>
    <mergeCell ref="D39:E39"/>
    <mergeCell ref="F39:H39"/>
    <mergeCell ref="B40:H40"/>
    <mergeCell ref="B41:H41"/>
    <mergeCell ref="A49:H49"/>
    <mergeCell ref="A50:H50"/>
    <mergeCell ref="G51:H51"/>
    <mergeCell ref="B52:H52"/>
    <mergeCell ref="B53:C53"/>
    <mergeCell ref="D53:E53"/>
    <mergeCell ref="F53:H53"/>
    <mergeCell ref="B54:C54"/>
    <mergeCell ref="D54:E54"/>
    <mergeCell ref="F54:H54"/>
    <mergeCell ref="B55:C55"/>
    <mergeCell ref="D55:E55"/>
    <mergeCell ref="F55:H55"/>
    <mergeCell ref="B56:H56"/>
    <mergeCell ref="B57:H57"/>
    <mergeCell ref="A65:H65"/>
    <mergeCell ref="A66:H66"/>
    <mergeCell ref="G67:H67"/>
    <mergeCell ref="B68:H68"/>
    <mergeCell ref="B69:C69"/>
    <mergeCell ref="D69:E69"/>
    <mergeCell ref="F69:H69"/>
    <mergeCell ref="B70:C70"/>
    <mergeCell ref="D70:E70"/>
    <mergeCell ref="F70:H70"/>
    <mergeCell ref="B71:C71"/>
    <mergeCell ref="D71:E71"/>
    <mergeCell ref="F71:H71"/>
    <mergeCell ref="B72:H72"/>
    <mergeCell ref="B73:H73"/>
    <mergeCell ref="A82:H82"/>
    <mergeCell ref="A83:H83"/>
    <mergeCell ref="G84:H84"/>
    <mergeCell ref="B85:H85"/>
    <mergeCell ref="B86:C86"/>
    <mergeCell ref="D86:E86"/>
    <mergeCell ref="F86:H86"/>
    <mergeCell ref="B87:C87"/>
    <mergeCell ref="D87:E87"/>
    <mergeCell ref="F87:H87"/>
    <mergeCell ref="B88:C88"/>
    <mergeCell ref="D88:E88"/>
    <mergeCell ref="F88:H88"/>
    <mergeCell ref="B89:H89"/>
    <mergeCell ref="B90:H90"/>
    <mergeCell ref="A98:H98"/>
    <mergeCell ref="A99:H99"/>
    <mergeCell ref="G100:H100"/>
    <mergeCell ref="B101:H101"/>
    <mergeCell ref="B102:C102"/>
    <mergeCell ref="D102:E102"/>
    <mergeCell ref="F102:H102"/>
    <mergeCell ref="B103:C103"/>
    <mergeCell ref="D103:E103"/>
    <mergeCell ref="F103:H103"/>
    <mergeCell ref="B104:C104"/>
    <mergeCell ref="D104:E104"/>
    <mergeCell ref="F104:H104"/>
    <mergeCell ref="B105:H105"/>
    <mergeCell ref="B106:H106"/>
    <mergeCell ref="A114:H114"/>
    <mergeCell ref="A115:H115"/>
    <mergeCell ref="G116:H116"/>
    <mergeCell ref="B117:H117"/>
    <mergeCell ref="B118:C118"/>
    <mergeCell ref="D118:E118"/>
    <mergeCell ref="F118:H118"/>
    <mergeCell ref="B119:C119"/>
    <mergeCell ref="D119:E119"/>
    <mergeCell ref="F119:H119"/>
    <mergeCell ref="B120:C120"/>
    <mergeCell ref="D120:E120"/>
    <mergeCell ref="F120:H120"/>
    <mergeCell ref="B121:H121"/>
    <mergeCell ref="B122:H122"/>
    <mergeCell ref="A131:H131"/>
    <mergeCell ref="A132:H132"/>
    <mergeCell ref="G133:H133"/>
    <mergeCell ref="B134:H134"/>
    <mergeCell ref="B135:C135"/>
    <mergeCell ref="D135:E135"/>
    <mergeCell ref="F135:H135"/>
    <mergeCell ref="B136:C136"/>
    <mergeCell ref="D136:E136"/>
    <mergeCell ref="F136:H136"/>
    <mergeCell ref="B137:C137"/>
    <mergeCell ref="D137:E137"/>
    <mergeCell ref="F137:H137"/>
    <mergeCell ref="B138:H138"/>
    <mergeCell ref="B139:H139"/>
    <mergeCell ref="A148:H148"/>
    <mergeCell ref="A149:H149"/>
    <mergeCell ref="G150:H150"/>
    <mergeCell ref="B151:H151"/>
    <mergeCell ref="B152:C152"/>
    <mergeCell ref="D152:E152"/>
    <mergeCell ref="F152:H152"/>
    <mergeCell ref="B153:C153"/>
    <mergeCell ref="D153:E153"/>
    <mergeCell ref="F153:H153"/>
    <mergeCell ref="B154:C154"/>
    <mergeCell ref="D154:E154"/>
    <mergeCell ref="F154:H154"/>
    <mergeCell ref="B155:H155"/>
    <mergeCell ref="B156:H156"/>
    <mergeCell ref="A165:H165"/>
    <mergeCell ref="A166:H166"/>
    <mergeCell ref="G167:H167"/>
    <mergeCell ref="B168:H168"/>
    <mergeCell ref="B169:C169"/>
    <mergeCell ref="D169:E169"/>
    <mergeCell ref="F169:H169"/>
    <mergeCell ref="B170:C170"/>
    <mergeCell ref="D170:E170"/>
    <mergeCell ref="F170:H170"/>
    <mergeCell ref="B171:C171"/>
    <mergeCell ref="D171:E171"/>
    <mergeCell ref="F171:H171"/>
    <mergeCell ref="B172:H172"/>
    <mergeCell ref="B173:H173"/>
    <mergeCell ref="A182:H182"/>
    <mergeCell ref="G183:H183"/>
    <mergeCell ref="B184:H184"/>
    <mergeCell ref="B185:C185"/>
    <mergeCell ref="D185:E185"/>
    <mergeCell ref="F185:H185"/>
    <mergeCell ref="B186:C186"/>
    <mergeCell ref="D186:E186"/>
    <mergeCell ref="F186:H186"/>
    <mergeCell ref="B187:C187"/>
    <mergeCell ref="D187:E187"/>
    <mergeCell ref="F187:H187"/>
    <mergeCell ref="B188:H188"/>
    <mergeCell ref="B189:H189"/>
    <mergeCell ref="A10:A16"/>
    <mergeCell ref="A26:A32"/>
    <mergeCell ref="A42:A48"/>
    <mergeCell ref="A58:A64"/>
    <mergeCell ref="A74:A81"/>
    <mergeCell ref="A91:A97"/>
    <mergeCell ref="A107:A113"/>
    <mergeCell ref="A123:A130"/>
    <mergeCell ref="A140:A147"/>
    <mergeCell ref="A157:A164"/>
    <mergeCell ref="A174:A180"/>
    <mergeCell ref="A190:A197"/>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B16" sqref="B16"/>
    </sheetView>
  </sheetViews>
  <sheetFormatPr defaultColWidth="6.875" defaultRowHeight="20.1" customHeight="1"/>
  <cols>
    <col min="1" max="1" width="22.875" style="151" customWidth="1"/>
    <col min="2" max="2" width="19" style="151" customWidth="1"/>
    <col min="3" max="3" width="20.5" style="151" customWidth="1"/>
    <col min="4" max="7" width="19" style="151" customWidth="1"/>
    <col min="8" max="16384" width="6.875" style="152"/>
  </cols>
  <sheetData>
    <row r="1" s="150" customFormat="1" customHeight="1" spans="1:7">
      <c r="A1" s="39" t="s">
        <v>311</v>
      </c>
      <c r="B1" s="153"/>
      <c r="C1" s="153"/>
      <c r="D1" s="153"/>
      <c r="E1" s="153"/>
      <c r="F1" s="153"/>
      <c r="G1" s="153"/>
    </row>
    <row r="2" s="150" customFormat="1" ht="38.25" customHeight="1" spans="1:7">
      <c r="A2" s="154" t="s">
        <v>312</v>
      </c>
      <c r="B2" s="155"/>
      <c r="C2" s="155"/>
      <c r="D2" s="155"/>
      <c r="E2" s="155"/>
      <c r="F2" s="155"/>
      <c r="G2" s="155"/>
    </row>
    <row r="3" s="150" customFormat="1" customHeight="1" spans="1:7">
      <c r="A3" s="156"/>
      <c r="B3" s="153"/>
      <c r="C3" s="153"/>
      <c r="D3" s="153"/>
      <c r="E3" s="153"/>
      <c r="F3" s="153"/>
      <c r="G3" s="153"/>
    </row>
    <row r="4" s="150" customFormat="1" customHeight="1" spans="1:7">
      <c r="A4" s="157"/>
      <c r="B4" s="158"/>
      <c r="C4" s="158"/>
      <c r="D4" s="158"/>
      <c r="E4" s="158"/>
      <c r="F4" s="158"/>
      <c r="G4" s="159" t="s">
        <v>313</v>
      </c>
    </row>
    <row r="5" s="150" customFormat="1" customHeight="1" spans="1:7">
      <c r="A5" s="160" t="s">
        <v>314</v>
      </c>
      <c r="B5" s="160"/>
      <c r="C5" s="160" t="s">
        <v>315</v>
      </c>
      <c r="D5" s="160"/>
      <c r="E5" s="160"/>
      <c r="F5" s="160"/>
      <c r="G5" s="160"/>
    </row>
    <row r="6" s="150" customFormat="1" ht="45" customHeight="1" spans="1:7">
      <c r="A6" s="161" t="s">
        <v>316</v>
      </c>
      <c r="B6" s="161" t="s">
        <v>317</v>
      </c>
      <c r="C6" s="161" t="s">
        <v>316</v>
      </c>
      <c r="D6" s="161" t="s">
        <v>318</v>
      </c>
      <c r="E6" s="161" t="s">
        <v>319</v>
      </c>
      <c r="F6" s="161" t="s">
        <v>320</v>
      </c>
      <c r="G6" s="161" t="s">
        <v>321</v>
      </c>
    </row>
    <row r="7" s="150" customFormat="1" customHeight="1" spans="1:7">
      <c r="A7" s="162" t="s">
        <v>322</v>
      </c>
      <c r="B7" s="163">
        <v>2267.48</v>
      </c>
      <c r="C7" s="164" t="s">
        <v>323</v>
      </c>
      <c r="D7" s="93">
        <f>D8+D9+D10+D11</f>
        <v>2267.48</v>
      </c>
      <c r="E7" s="93">
        <f>E8+E9+E10+E11</f>
        <v>2267.48</v>
      </c>
      <c r="F7" s="165"/>
      <c r="G7" s="165"/>
    </row>
    <row r="8" s="150" customFormat="1" customHeight="1" spans="1:7">
      <c r="A8" s="166" t="s">
        <v>324</v>
      </c>
      <c r="B8" s="163">
        <v>2267.48</v>
      </c>
      <c r="C8" s="92" t="s">
        <v>325</v>
      </c>
      <c r="D8" s="163">
        <f>E8</f>
        <v>1841.53</v>
      </c>
      <c r="E8" s="93">
        <v>1841.53</v>
      </c>
      <c r="F8" s="163"/>
      <c r="G8" s="163"/>
    </row>
    <row r="9" s="150" customFormat="1" customHeight="1" spans="1:7">
      <c r="A9" s="166" t="s">
        <v>326</v>
      </c>
      <c r="B9" s="163"/>
      <c r="C9" s="95" t="s">
        <v>327</v>
      </c>
      <c r="D9" s="163">
        <f>E9</f>
        <v>242.82</v>
      </c>
      <c r="E9" s="93">
        <v>242.82</v>
      </c>
      <c r="F9" s="163"/>
      <c r="G9" s="163"/>
    </row>
    <row r="10" s="150" customFormat="1" customHeight="1" spans="1:7">
      <c r="A10" s="167" t="s">
        <v>328</v>
      </c>
      <c r="B10" s="163"/>
      <c r="C10" s="98" t="s">
        <v>329</v>
      </c>
      <c r="D10" s="163">
        <f>E10</f>
        <v>92.06</v>
      </c>
      <c r="E10" s="93">
        <v>92.06</v>
      </c>
      <c r="F10" s="163"/>
      <c r="G10" s="163"/>
    </row>
    <row r="11" s="150" customFormat="1" customHeight="1" spans="1:7">
      <c r="A11" s="168" t="s">
        <v>330</v>
      </c>
      <c r="B11" s="163"/>
      <c r="C11" s="92" t="s">
        <v>331</v>
      </c>
      <c r="D11" s="163">
        <f>E11</f>
        <v>91.07</v>
      </c>
      <c r="E11" s="93">
        <v>91.07</v>
      </c>
      <c r="F11" s="163"/>
      <c r="G11" s="163"/>
    </row>
    <row r="12" s="150" customFormat="1" customHeight="1" spans="1:7">
      <c r="A12" s="167" t="s">
        <v>324</v>
      </c>
      <c r="B12" s="163"/>
      <c r="C12" s="169"/>
      <c r="D12" s="163"/>
      <c r="E12" s="77"/>
      <c r="F12" s="163"/>
      <c r="G12" s="163"/>
    </row>
    <row r="13" s="150" customFormat="1" customHeight="1" spans="1:7">
      <c r="A13" s="167" t="s">
        <v>326</v>
      </c>
      <c r="B13" s="163"/>
      <c r="C13" s="169"/>
      <c r="D13" s="163"/>
      <c r="E13" s="77"/>
      <c r="F13" s="163"/>
      <c r="G13" s="163"/>
    </row>
    <row r="14" s="150" customFormat="1" customHeight="1" spans="1:13">
      <c r="A14" s="166" t="s">
        <v>328</v>
      </c>
      <c r="B14" s="163"/>
      <c r="C14" s="169"/>
      <c r="D14" s="163"/>
      <c r="E14" s="77"/>
      <c r="F14" s="163"/>
      <c r="G14" s="163"/>
      <c r="M14" s="177"/>
    </row>
    <row r="15" s="150" customFormat="1" customHeight="1" spans="1:7">
      <c r="A15" s="168"/>
      <c r="B15" s="163"/>
      <c r="C15" s="170"/>
      <c r="D15" s="171"/>
      <c r="E15" s="77"/>
      <c r="F15" s="171"/>
      <c r="G15" s="171"/>
    </row>
    <row r="16" s="150" customFormat="1" customHeight="1" spans="1:7">
      <c r="A16" s="168"/>
      <c r="B16" s="163"/>
      <c r="C16" s="172" t="s">
        <v>332</v>
      </c>
      <c r="D16" s="93">
        <f>E16+F16+G16</f>
        <v>0</v>
      </c>
      <c r="E16" s="93"/>
      <c r="F16" s="173">
        <f>B9+B13-F7</f>
        <v>0</v>
      </c>
      <c r="G16" s="173">
        <f>B10+B14-G7</f>
        <v>0</v>
      </c>
    </row>
    <row r="17" s="150" customFormat="1" customHeight="1" spans="1:7">
      <c r="A17" s="168"/>
      <c r="B17" s="163"/>
      <c r="C17" s="172"/>
      <c r="D17" s="173"/>
      <c r="E17" s="93"/>
      <c r="F17" s="173"/>
      <c r="G17" s="174"/>
    </row>
    <row r="18" s="150" customFormat="1" customHeight="1" spans="1:7">
      <c r="A18" s="168" t="s">
        <v>333</v>
      </c>
      <c r="B18" s="163">
        <f>B7+B11</f>
        <v>2267.48</v>
      </c>
      <c r="C18" s="175" t="s">
        <v>334</v>
      </c>
      <c r="D18" s="173">
        <f>SUM(D7+D16)</f>
        <v>2267.48</v>
      </c>
      <c r="E18" s="93">
        <f>SUM(E7+E16)</f>
        <v>2267.48</v>
      </c>
      <c r="F18" s="173">
        <f>SUM(F7+F16)</f>
        <v>0</v>
      </c>
      <c r="G18" s="173">
        <f>SUM(G7+G16)</f>
        <v>0</v>
      </c>
    </row>
    <row r="19" customHeight="1" spans="1:6">
      <c r="A19" s="176"/>
      <c r="B19" s="176"/>
      <c r="C19" s="176"/>
      <c r="D19" s="176"/>
      <c r="E19" s="176"/>
      <c r="F19" s="176"/>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8"/>
  <sheetViews>
    <sheetView showGridLines="0" showZeros="0" topLeftCell="A13" workbookViewId="0">
      <selection activeCell="C11" sqref="C11"/>
    </sheetView>
  </sheetViews>
  <sheetFormatPr defaultColWidth="23.625" defaultRowHeight="12.75" customHeight="1" outlineLevelCol="4"/>
  <cols>
    <col min="1" max="1" width="23.625" style="47" customWidth="1"/>
    <col min="2" max="2" width="44.625" style="47" customWidth="1"/>
    <col min="3" max="5" width="15.375" style="47" customWidth="1"/>
    <col min="6" max="255" width="6.875" style="47" customWidth="1"/>
    <col min="256" max="16384" width="23.625" style="47"/>
  </cols>
  <sheetData>
    <row r="1" ht="20.1" customHeight="1" spans="1:1">
      <c r="A1" s="48" t="s">
        <v>335</v>
      </c>
    </row>
    <row r="2" ht="36" customHeight="1" spans="1:5">
      <c r="A2" s="146" t="s">
        <v>336</v>
      </c>
      <c r="B2" s="116"/>
      <c r="C2" s="116"/>
      <c r="D2" s="116"/>
      <c r="E2" s="116"/>
    </row>
    <row r="3" ht="20.1" customHeight="1" spans="1:5">
      <c r="A3" s="129"/>
      <c r="B3" s="116"/>
      <c r="C3" s="116"/>
      <c r="D3" s="116"/>
      <c r="E3" s="116"/>
    </row>
    <row r="4" ht="20.1" customHeight="1" spans="1:5">
      <c r="A4" s="56"/>
      <c r="B4" s="55"/>
      <c r="C4" s="55"/>
      <c r="D4" s="55"/>
      <c r="E4" s="147" t="s">
        <v>313</v>
      </c>
    </row>
    <row r="5" ht="20.1" customHeight="1" spans="1:5">
      <c r="A5" s="69" t="s">
        <v>337</v>
      </c>
      <c r="B5" s="69"/>
      <c r="C5" s="69" t="s">
        <v>338</v>
      </c>
      <c r="D5" s="69"/>
      <c r="E5" s="69"/>
    </row>
    <row r="6" ht="20.1" customHeight="1" spans="1:5">
      <c r="A6" s="77" t="s">
        <v>339</v>
      </c>
      <c r="B6" s="77" t="s">
        <v>340</v>
      </c>
      <c r="C6" s="77" t="s">
        <v>341</v>
      </c>
      <c r="D6" s="77" t="s">
        <v>342</v>
      </c>
      <c r="E6" s="77" t="s">
        <v>343</v>
      </c>
    </row>
    <row r="7" ht="26.25" customHeight="1" spans="1:5">
      <c r="A7" s="148"/>
      <c r="B7" s="77" t="s">
        <v>318</v>
      </c>
      <c r="C7" s="77">
        <f>C8+C18+C23+C29</f>
        <v>2267.48</v>
      </c>
      <c r="D7" s="77">
        <f>D8+D18+D23+D29</f>
        <v>1957.18</v>
      </c>
      <c r="E7" s="77">
        <f>E8+E18+E23+E29</f>
        <v>310.3</v>
      </c>
    </row>
    <row r="8" ht="26.25" customHeight="1" spans="1:5">
      <c r="A8" s="60">
        <v>204</v>
      </c>
      <c r="B8" s="59" t="s">
        <v>325</v>
      </c>
      <c r="C8" s="77">
        <f>C9</f>
        <v>1841.53</v>
      </c>
      <c r="D8" s="77">
        <f>D9</f>
        <v>1531.23</v>
      </c>
      <c r="E8" s="77">
        <f>E9</f>
        <v>310.3</v>
      </c>
    </row>
    <row r="9" ht="26.25" customHeight="1" spans="1:5">
      <c r="A9" s="60">
        <v>20406</v>
      </c>
      <c r="B9" s="59" t="s">
        <v>344</v>
      </c>
      <c r="C9" s="77">
        <f>SUM(C10:C17)</f>
        <v>1841.53</v>
      </c>
      <c r="D9" s="77">
        <f>D10+D11+D12+D13+D14+D15+D16+D17</f>
        <v>1531.23</v>
      </c>
      <c r="E9" s="77">
        <f>E10+E11+E12+E13+E14+E15+E16+E17</f>
        <v>310.3</v>
      </c>
    </row>
    <row r="10" ht="26.25" customHeight="1" spans="1:5">
      <c r="A10" s="60" t="s">
        <v>345</v>
      </c>
      <c r="B10" s="59" t="s">
        <v>346</v>
      </c>
      <c r="C10" s="77">
        <f>D10+E10</f>
        <v>1379.09</v>
      </c>
      <c r="D10" s="77">
        <v>1379.09</v>
      </c>
      <c r="E10" s="132"/>
    </row>
    <row r="11" ht="26.25" customHeight="1" spans="1:5">
      <c r="A11" s="60" t="s">
        <v>347</v>
      </c>
      <c r="B11" s="59" t="s">
        <v>348</v>
      </c>
      <c r="C11" s="77">
        <f t="shared" ref="C11:C28" si="0">D11+E11</f>
        <v>68.1</v>
      </c>
      <c r="D11" s="77"/>
      <c r="E11" s="132">
        <v>68.1</v>
      </c>
    </row>
    <row r="12" ht="26.25" customHeight="1" spans="1:5">
      <c r="A12" s="60">
        <v>2040604</v>
      </c>
      <c r="B12" s="59" t="s">
        <v>349</v>
      </c>
      <c r="C12" s="77">
        <f t="shared" si="0"/>
        <v>105.2</v>
      </c>
      <c r="D12" s="77"/>
      <c r="E12" s="132">
        <v>105.2</v>
      </c>
    </row>
    <row r="13" ht="26.25" customHeight="1" spans="1:5">
      <c r="A13" s="60">
        <v>2040605</v>
      </c>
      <c r="B13" s="59" t="s">
        <v>350</v>
      </c>
      <c r="C13" s="77">
        <f t="shared" si="0"/>
        <v>77.5</v>
      </c>
      <c r="D13" s="77"/>
      <c r="E13" s="132">
        <v>77.5</v>
      </c>
    </row>
    <row r="14" ht="26.25" customHeight="1" spans="1:5">
      <c r="A14" s="60">
        <v>2040607</v>
      </c>
      <c r="B14" s="59" t="s">
        <v>351</v>
      </c>
      <c r="C14" s="77">
        <f t="shared" si="0"/>
        <v>32.5</v>
      </c>
      <c r="D14" s="77"/>
      <c r="E14" s="132">
        <v>32.5</v>
      </c>
    </row>
    <row r="15" ht="26.25" customHeight="1" spans="1:5">
      <c r="A15" s="60">
        <v>2040610</v>
      </c>
      <c r="B15" s="59" t="s">
        <v>352</v>
      </c>
      <c r="C15" s="77">
        <f t="shared" si="0"/>
        <v>19</v>
      </c>
      <c r="D15" s="77"/>
      <c r="E15" s="132">
        <v>19</v>
      </c>
    </row>
    <row r="16" ht="26.25" customHeight="1" spans="1:5">
      <c r="A16" s="60">
        <v>2040612</v>
      </c>
      <c r="B16" s="59" t="s">
        <v>353</v>
      </c>
      <c r="C16" s="77">
        <f t="shared" si="0"/>
        <v>8</v>
      </c>
      <c r="D16" s="77"/>
      <c r="E16" s="132">
        <v>8</v>
      </c>
    </row>
    <row r="17" ht="26.25" customHeight="1" spans="1:5">
      <c r="A17" s="60">
        <v>2040650</v>
      </c>
      <c r="B17" s="59" t="s">
        <v>354</v>
      </c>
      <c r="C17" s="77">
        <f t="shared" si="0"/>
        <v>152.14</v>
      </c>
      <c r="D17" s="77">
        <v>152.14</v>
      </c>
      <c r="E17" s="132"/>
    </row>
    <row r="18" ht="26.25" customHeight="1" spans="1:5">
      <c r="A18" s="60" t="s">
        <v>355</v>
      </c>
      <c r="B18" s="59" t="s">
        <v>327</v>
      </c>
      <c r="C18" s="77">
        <f>C19</f>
        <v>242.82</v>
      </c>
      <c r="D18" s="77">
        <f>D19</f>
        <v>242.82</v>
      </c>
      <c r="E18" s="132"/>
    </row>
    <row r="19" ht="26.25" customHeight="1" spans="1:5">
      <c r="A19" s="60" t="s">
        <v>356</v>
      </c>
      <c r="B19" s="59" t="s">
        <v>357</v>
      </c>
      <c r="C19" s="77">
        <f>C20+C21+C22</f>
        <v>242.82</v>
      </c>
      <c r="D19" s="77">
        <f>D20+D21+D22</f>
        <v>242.82</v>
      </c>
      <c r="E19" s="132"/>
    </row>
    <row r="20" ht="26.25" customHeight="1" spans="1:5">
      <c r="A20" s="60" t="s">
        <v>358</v>
      </c>
      <c r="B20" s="59" t="s">
        <v>359</v>
      </c>
      <c r="C20" s="77">
        <f t="shared" si="0"/>
        <v>121.42</v>
      </c>
      <c r="D20" s="77">
        <v>121.42</v>
      </c>
      <c r="E20" s="132"/>
    </row>
    <row r="21" ht="26.25" customHeight="1" spans="1:5">
      <c r="A21" s="60">
        <v>2080506</v>
      </c>
      <c r="B21" s="59" t="s">
        <v>360</v>
      </c>
      <c r="C21" s="77">
        <f t="shared" si="0"/>
        <v>60.71</v>
      </c>
      <c r="D21" s="77">
        <v>60.71</v>
      </c>
      <c r="E21" s="132"/>
    </row>
    <row r="22" ht="26.25" customHeight="1" spans="1:5">
      <c r="A22" s="60">
        <v>2080599</v>
      </c>
      <c r="B22" s="59" t="s">
        <v>361</v>
      </c>
      <c r="C22" s="77">
        <f t="shared" si="0"/>
        <v>60.69</v>
      </c>
      <c r="D22" s="77">
        <v>60.69</v>
      </c>
      <c r="E22" s="132"/>
    </row>
    <row r="23" ht="26.25" customHeight="1" spans="1:5">
      <c r="A23" s="60" t="s">
        <v>362</v>
      </c>
      <c r="B23" s="59" t="s">
        <v>329</v>
      </c>
      <c r="C23" s="77">
        <f>C24</f>
        <v>92.06</v>
      </c>
      <c r="D23" s="77">
        <f>D24</f>
        <v>92.06</v>
      </c>
      <c r="E23" s="132"/>
    </row>
    <row r="24" ht="26.25" customHeight="1" spans="1:5">
      <c r="A24" s="60" t="s">
        <v>363</v>
      </c>
      <c r="B24" s="59" t="s">
        <v>364</v>
      </c>
      <c r="C24" s="77">
        <f>C25+C26+C27+C28</f>
        <v>92.06</v>
      </c>
      <c r="D24" s="77">
        <f>D25+D26+D27+D28</f>
        <v>92.06</v>
      </c>
      <c r="E24" s="132"/>
    </row>
    <row r="25" ht="26.25" customHeight="1" spans="1:5">
      <c r="A25" s="60">
        <v>2101101</v>
      </c>
      <c r="B25" s="59" t="s">
        <v>365</v>
      </c>
      <c r="C25" s="77">
        <f t="shared" si="0"/>
        <v>68.28</v>
      </c>
      <c r="D25" s="77">
        <v>68.28</v>
      </c>
      <c r="E25" s="132"/>
    </row>
    <row r="26" ht="26.25" customHeight="1" spans="1:5">
      <c r="A26" s="60">
        <v>2101102</v>
      </c>
      <c r="B26" s="59" t="s">
        <v>366</v>
      </c>
      <c r="C26" s="77">
        <f t="shared" si="0"/>
        <v>6.34</v>
      </c>
      <c r="D26" s="77">
        <v>6.34</v>
      </c>
      <c r="E26" s="132"/>
    </row>
    <row r="27" ht="26.25" customHeight="1" spans="1:5">
      <c r="A27" s="60">
        <v>2101103</v>
      </c>
      <c r="B27" s="59" t="s">
        <v>367</v>
      </c>
      <c r="C27" s="77">
        <f t="shared" si="0"/>
        <v>15.84</v>
      </c>
      <c r="D27" s="77">
        <v>15.84</v>
      </c>
      <c r="E27" s="132"/>
    </row>
    <row r="28" ht="26.25" customHeight="1" spans="1:5">
      <c r="A28" s="60">
        <v>2101199</v>
      </c>
      <c r="B28" s="149" t="s">
        <v>368</v>
      </c>
      <c r="C28" s="77">
        <f t="shared" si="0"/>
        <v>1.6</v>
      </c>
      <c r="D28" s="77">
        <v>1.6</v>
      </c>
      <c r="E28" s="132"/>
    </row>
    <row r="29" ht="26.25" customHeight="1" spans="1:5">
      <c r="A29" s="60" t="s">
        <v>369</v>
      </c>
      <c r="B29" s="59" t="s">
        <v>331</v>
      </c>
      <c r="C29" s="77">
        <f>C30</f>
        <v>91.07</v>
      </c>
      <c r="D29" s="77">
        <f>D30</f>
        <v>91.07</v>
      </c>
      <c r="E29" s="132"/>
    </row>
    <row r="30" ht="26.25" customHeight="1" spans="1:5">
      <c r="A30" s="60" t="s">
        <v>370</v>
      </c>
      <c r="B30" s="59" t="s">
        <v>371</v>
      </c>
      <c r="C30" s="77">
        <f>C31</f>
        <v>91.07</v>
      </c>
      <c r="D30" s="77">
        <f>D31</f>
        <v>91.07</v>
      </c>
      <c r="E30" s="132"/>
    </row>
    <row r="31" ht="26.25" customHeight="1" spans="1:5">
      <c r="A31" s="60">
        <v>2210201</v>
      </c>
      <c r="B31" s="59" t="s">
        <v>372</v>
      </c>
      <c r="C31" s="77">
        <v>91.07</v>
      </c>
      <c r="D31" s="77">
        <v>91.07</v>
      </c>
      <c r="E31" s="132"/>
    </row>
    <row r="32" ht="26.25" customHeight="1" spans="1:5">
      <c r="A32" s="127" t="s">
        <v>373</v>
      </c>
      <c r="B32" s="49"/>
      <c r="C32" s="49"/>
      <c r="D32" s="49"/>
      <c r="E32" s="49"/>
    </row>
    <row r="33" customHeight="1" spans="1:5">
      <c r="A33" s="49"/>
      <c r="B33" s="49"/>
      <c r="C33" s="49"/>
      <c r="D33" s="49"/>
      <c r="E33" s="49"/>
    </row>
    <row r="34" customHeight="1" spans="1:5">
      <c r="A34" s="49"/>
      <c r="B34" s="49"/>
      <c r="C34" s="49"/>
      <c r="D34" s="49"/>
      <c r="E34" s="49"/>
    </row>
    <row r="35" customHeight="1" spans="1:5">
      <c r="A35" s="49"/>
      <c r="B35" s="49"/>
      <c r="C35" s="49"/>
      <c r="D35" s="49"/>
      <c r="E35" s="49"/>
    </row>
    <row r="36" customHeight="1" spans="1:5">
      <c r="A36" s="49"/>
      <c r="B36" s="49"/>
      <c r="D36" s="49"/>
      <c r="E36" s="49"/>
    </row>
    <row r="37" customHeight="1" spans="1:5">
      <c r="A37" s="49"/>
      <c r="B37" s="49"/>
      <c r="D37" s="49"/>
      <c r="E37" s="49"/>
    </row>
    <row r="38" s="49" customFormat="1" customHeight="1"/>
    <row r="39" customHeight="1" spans="1:2">
      <c r="A39" s="49"/>
      <c r="B39" s="49"/>
    </row>
    <row r="40" customHeight="1" spans="1:4">
      <c r="A40" s="49"/>
      <c r="B40" s="49"/>
      <c r="D40" s="49"/>
    </row>
    <row r="41" customHeight="1" spans="1:2">
      <c r="A41" s="49"/>
      <c r="B41" s="49"/>
    </row>
    <row r="42" customHeight="1" spans="1:2">
      <c r="A42" s="49"/>
      <c r="B42" s="49"/>
    </row>
    <row r="43" customHeight="1" spans="2:3">
      <c r="B43" s="49"/>
      <c r="C43" s="49"/>
    </row>
    <row r="45" customHeight="1" spans="1:1">
      <c r="A45" s="49"/>
    </row>
    <row r="47" customHeight="1" spans="2:2">
      <c r="B47" s="49"/>
    </row>
    <row r="48" customHeight="1" spans="2:2">
      <c r="B48" s="49"/>
    </row>
  </sheetData>
  <mergeCells count="2">
    <mergeCell ref="A5:B5"/>
    <mergeCell ref="C5:E5"/>
  </mergeCells>
  <printOptions horizontalCentered="1"/>
  <pageMargins left="0" right="0" top="0.984251968503937" bottom="0.984251968503937" header="0.511811023622047" footer="0.511811023622047"/>
  <pageSetup paperSize="9" scale="72"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6"/>
  <sheetViews>
    <sheetView showGridLines="0" showZeros="0" topLeftCell="A7" workbookViewId="0">
      <selection activeCell="C16" sqref="C16"/>
    </sheetView>
  </sheetViews>
  <sheetFormatPr defaultColWidth="6.875" defaultRowHeight="20.1" customHeight="1"/>
  <cols>
    <col min="1" max="1" width="12.5" style="47" customWidth="1"/>
    <col min="2" max="2" width="31.25" style="47" customWidth="1"/>
    <col min="3" max="4" width="20.625" style="47" customWidth="1"/>
    <col min="5" max="5" width="17.875" style="47" customWidth="1"/>
    <col min="6" max="16384" width="6.875" style="47"/>
  </cols>
  <sheetData>
    <row r="1" customHeight="1" spans="1:5">
      <c r="A1" s="48" t="s">
        <v>374</v>
      </c>
      <c r="E1" s="138"/>
    </row>
    <row r="2" ht="44.25" customHeight="1" spans="1:5">
      <c r="A2" s="139" t="s">
        <v>375</v>
      </c>
      <c r="B2" s="140"/>
      <c r="C2" s="140"/>
      <c r="D2" s="140"/>
      <c r="E2" s="140"/>
    </row>
    <row r="3" customHeight="1" spans="1:5">
      <c r="A3" s="140"/>
      <c r="B3" s="140"/>
      <c r="C3" s="140"/>
      <c r="D3" s="140"/>
      <c r="E3" s="140"/>
    </row>
    <row r="4" s="130" customFormat="1" customHeight="1" spans="1:5">
      <c r="A4" s="56"/>
      <c r="B4" s="55"/>
      <c r="C4" s="55"/>
      <c r="D4" s="55"/>
      <c r="E4" s="141" t="s">
        <v>313</v>
      </c>
    </row>
    <row r="5" s="130" customFormat="1" ht="21" customHeight="1" spans="1:5">
      <c r="A5" s="69" t="s">
        <v>376</v>
      </c>
      <c r="B5" s="69"/>
      <c r="C5" s="69" t="s">
        <v>377</v>
      </c>
      <c r="D5" s="69"/>
      <c r="E5" s="69"/>
    </row>
    <row r="6" s="130" customFormat="1" ht="21" customHeight="1" spans="1:5">
      <c r="A6" s="69" t="s">
        <v>339</v>
      </c>
      <c r="B6" s="69" t="s">
        <v>340</v>
      </c>
      <c r="C6" s="69" t="s">
        <v>318</v>
      </c>
      <c r="D6" s="69" t="s">
        <v>378</v>
      </c>
      <c r="E6" s="69" t="s">
        <v>379</v>
      </c>
    </row>
    <row r="7" s="130" customFormat="1" ht="21" customHeight="1" spans="1:10">
      <c r="A7" s="142" t="s">
        <v>380</v>
      </c>
      <c r="B7" s="143" t="s">
        <v>381</v>
      </c>
      <c r="C7" s="77">
        <f>SUM(C8,C20,C31)</f>
        <v>1894.8</v>
      </c>
      <c r="D7" s="77">
        <f>SUM(D8,D20,D31)</f>
        <v>1684.89</v>
      </c>
      <c r="E7" s="19">
        <f>SUM(E8,E20,E31)</f>
        <v>272.29</v>
      </c>
      <c r="J7" s="114"/>
    </row>
    <row r="8" s="130" customFormat="1" ht="21" customHeight="1" spans="1:7">
      <c r="A8" s="65" t="s">
        <v>382</v>
      </c>
      <c r="B8" s="59" t="s">
        <v>383</v>
      </c>
      <c r="C8" s="77">
        <f>C9+C10+C11+C12+C13+C14+C15+C16+C17+C18+C19</f>
        <v>1622.51</v>
      </c>
      <c r="D8" s="77">
        <f>D9+D10+D11+D12+D13+D14+D15+D16+D17+D18+D19</f>
        <v>1622.51</v>
      </c>
      <c r="E8" s="19"/>
      <c r="G8" s="114"/>
    </row>
    <row r="9" s="130" customFormat="1" ht="21" customHeight="1" spans="1:11">
      <c r="A9" s="65" t="s">
        <v>384</v>
      </c>
      <c r="B9" s="59" t="s">
        <v>385</v>
      </c>
      <c r="C9" s="77">
        <f>D9</f>
        <v>333.52</v>
      </c>
      <c r="D9" s="77">
        <v>333.52</v>
      </c>
      <c r="E9" s="19"/>
      <c r="F9" s="114"/>
      <c r="G9" s="114"/>
      <c r="K9" s="114"/>
    </row>
    <row r="10" s="130" customFormat="1" ht="21" customHeight="1" spans="1:8">
      <c r="A10" s="65" t="s">
        <v>386</v>
      </c>
      <c r="B10" s="59" t="s">
        <v>387</v>
      </c>
      <c r="C10" s="77">
        <f t="shared" ref="C10:C19" si="0">D10</f>
        <v>340.95</v>
      </c>
      <c r="D10" s="77">
        <v>340.95</v>
      </c>
      <c r="E10" s="19"/>
      <c r="F10" s="114"/>
      <c r="H10" s="114"/>
    </row>
    <row r="11" s="130" customFormat="1" ht="21" customHeight="1" spans="1:8">
      <c r="A11" s="65" t="s">
        <v>388</v>
      </c>
      <c r="B11" s="59" t="s">
        <v>389</v>
      </c>
      <c r="C11" s="77">
        <f t="shared" si="0"/>
        <v>264.95</v>
      </c>
      <c r="D11" s="77">
        <v>264.95</v>
      </c>
      <c r="E11" s="19"/>
      <c r="F11" s="114"/>
      <c r="H11" s="114"/>
    </row>
    <row r="12" s="130" customFormat="1" ht="21" customHeight="1" spans="1:8">
      <c r="A12" s="65" t="s">
        <v>390</v>
      </c>
      <c r="B12" s="59" t="s">
        <v>391</v>
      </c>
      <c r="C12" s="77">
        <f t="shared" si="0"/>
        <v>85.72</v>
      </c>
      <c r="D12" s="77">
        <v>85.72</v>
      </c>
      <c r="E12" s="19"/>
      <c r="F12" s="114"/>
      <c r="G12" s="114"/>
      <c r="H12" s="114"/>
    </row>
    <row r="13" s="130" customFormat="1" ht="21" customHeight="1" spans="1:10">
      <c r="A13" s="65" t="s">
        <v>392</v>
      </c>
      <c r="B13" s="59" t="s">
        <v>393</v>
      </c>
      <c r="C13" s="77">
        <f t="shared" si="0"/>
        <v>121.42</v>
      </c>
      <c r="D13" s="77">
        <v>121.42</v>
      </c>
      <c r="E13" s="19"/>
      <c r="F13" s="114"/>
      <c r="J13" s="114"/>
    </row>
    <row r="14" s="130" customFormat="1" ht="21" customHeight="1" spans="1:11">
      <c r="A14" s="65" t="s">
        <v>394</v>
      </c>
      <c r="B14" s="59" t="s">
        <v>395</v>
      </c>
      <c r="C14" s="77">
        <f t="shared" si="0"/>
        <v>60.71</v>
      </c>
      <c r="D14" s="77">
        <v>60.71</v>
      </c>
      <c r="E14" s="19"/>
      <c r="F14" s="114"/>
      <c r="G14" s="114"/>
      <c r="K14" s="114"/>
    </row>
    <row r="15" s="130" customFormat="1" ht="21" customHeight="1" spans="1:11">
      <c r="A15" s="65" t="s">
        <v>396</v>
      </c>
      <c r="B15" s="59" t="s">
        <v>397</v>
      </c>
      <c r="C15" s="77">
        <f t="shared" si="0"/>
        <v>74.62</v>
      </c>
      <c r="D15" s="77">
        <v>74.62</v>
      </c>
      <c r="E15" s="19"/>
      <c r="F15" s="114"/>
      <c r="G15" s="114"/>
      <c r="H15" s="114"/>
      <c r="K15" s="114"/>
    </row>
    <row r="16" s="130" customFormat="1" ht="21" customHeight="1" spans="1:11">
      <c r="A16" s="65" t="s">
        <v>398</v>
      </c>
      <c r="B16" s="59" t="s">
        <v>399</v>
      </c>
      <c r="C16" s="77">
        <f t="shared" si="0"/>
        <v>17.92</v>
      </c>
      <c r="D16" s="77">
        <v>17.92</v>
      </c>
      <c r="E16" s="19"/>
      <c r="F16" s="114"/>
      <c r="G16" s="114"/>
      <c r="K16" s="114"/>
    </row>
    <row r="17" s="130" customFormat="1" ht="21" customHeight="1" spans="1:11">
      <c r="A17" s="65" t="s">
        <v>400</v>
      </c>
      <c r="B17" s="59" t="s">
        <v>372</v>
      </c>
      <c r="C17" s="77">
        <f t="shared" si="0"/>
        <v>130.07</v>
      </c>
      <c r="D17" s="77">
        <v>130.07</v>
      </c>
      <c r="E17" s="19"/>
      <c r="F17" s="114"/>
      <c r="G17" s="114"/>
      <c r="K17" s="114"/>
    </row>
    <row r="18" s="130" customFormat="1" ht="21" customHeight="1" spans="1:11">
      <c r="A18" s="65" t="s">
        <v>401</v>
      </c>
      <c r="B18" s="59" t="s">
        <v>402</v>
      </c>
      <c r="C18" s="77">
        <f t="shared" si="0"/>
        <v>12.64</v>
      </c>
      <c r="D18" s="77">
        <v>12.64</v>
      </c>
      <c r="E18" s="19"/>
      <c r="F18" s="114"/>
      <c r="G18" s="114"/>
      <c r="I18" s="114"/>
      <c r="K18" s="114"/>
    </row>
    <row r="19" s="130" customFormat="1" ht="21" customHeight="1" spans="1:11">
      <c r="A19" s="65" t="s">
        <v>403</v>
      </c>
      <c r="B19" s="59" t="s">
        <v>404</v>
      </c>
      <c r="C19" s="77">
        <f t="shared" si="0"/>
        <v>179.99</v>
      </c>
      <c r="D19" s="77">
        <v>179.99</v>
      </c>
      <c r="E19" s="19"/>
      <c r="F19" s="114"/>
      <c r="G19" s="114"/>
      <c r="K19" s="114"/>
    </row>
    <row r="20" s="130" customFormat="1" ht="21" customHeight="1" spans="1:7">
      <c r="A20" s="65" t="s">
        <v>405</v>
      </c>
      <c r="B20" s="59" t="s">
        <v>406</v>
      </c>
      <c r="C20" s="105">
        <f>SUM(C21:C30)</f>
        <v>272.29</v>
      </c>
      <c r="D20" s="105">
        <f>SUM(D21:D30)</f>
        <v>0</v>
      </c>
      <c r="E20" s="144">
        <f>SUM(E21:E30)</f>
        <v>272.29</v>
      </c>
      <c r="F20" s="114"/>
      <c r="G20" s="114"/>
    </row>
    <row r="21" s="130" customFormat="1" ht="21" customHeight="1" spans="1:14">
      <c r="A21" s="65" t="s">
        <v>407</v>
      </c>
      <c r="B21" s="106" t="s">
        <v>408</v>
      </c>
      <c r="C21" s="19">
        <f>E21</f>
        <v>53.4</v>
      </c>
      <c r="D21" s="77"/>
      <c r="E21" s="19">
        <v>53.4</v>
      </c>
      <c r="F21" s="114"/>
      <c r="G21" s="114"/>
      <c r="H21" s="114"/>
      <c r="N21" s="114"/>
    </row>
    <row r="22" s="130" customFormat="1" ht="21" customHeight="1" spans="1:8">
      <c r="A22" s="65" t="s">
        <v>409</v>
      </c>
      <c r="B22" s="145" t="s">
        <v>410</v>
      </c>
      <c r="C22" s="19">
        <f t="shared" ref="C22:C30" si="1">E22</f>
        <v>21.58</v>
      </c>
      <c r="D22" s="77"/>
      <c r="E22" s="19">
        <v>21.58</v>
      </c>
      <c r="F22" s="114"/>
      <c r="G22" s="114"/>
      <c r="H22" s="114"/>
    </row>
    <row r="23" s="130" customFormat="1" ht="21" customHeight="1" spans="1:10">
      <c r="A23" s="65" t="s">
        <v>411</v>
      </c>
      <c r="B23" s="145" t="s">
        <v>412</v>
      </c>
      <c r="C23" s="19">
        <f t="shared" si="1"/>
        <v>10</v>
      </c>
      <c r="D23" s="77"/>
      <c r="E23" s="19">
        <v>10</v>
      </c>
      <c r="F23" s="114"/>
      <c r="G23" s="114"/>
      <c r="H23" s="114"/>
      <c r="I23" s="114"/>
      <c r="J23" s="114"/>
    </row>
    <row r="24" s="130" customFormat="1" ht="21" customHeight="1" spans="1:8">
      <c r="A24" s="65" t="s">
        <v>413</v>
      </c>
      <c r="B24" s="145" t="s">
        <v>414</v>
      </c>
      <c r="C24" s="19">
        <f t="shared" si="1"/>
        <v>10.73</v>
      </c>
      <c r="D24" s="77"/>
      <c r="E24" s="19">
        <v>10.73</v>
      </c>
      <c r="F24" s="114"/>
      <c r="G24" s="114"/>
      <c r="H24" s="114"/>
    </row>
    <row r="25" s="130" customFormat="1" ht="21" customHeight="1" spans="1:9">
      <c r="A25" s="65" t="s">
        <v>415</v>
      </c>
      <c r="B25" s="145" t="s">
        <v>416</v>
      </c>
      <c r="C25" s="19">
        <f t="shared" si="1"/>
        <v>3</v>
      </c>
      <c r="D25" s="77"/>
      <c r="E25" s="19">
        <v>3</v>
      </c>
      <c r="F25" s="114"/>
      <c r="I25" s="114"/>
    </row>
    <row r="26" s="130" customFormat="1" ht="21" customHeight="1" spans="1:9">
      <c r="A26" s="65" t="s">
        <v>417</v>
      </c>
      <c r="B26" s="106" t="s">
        <v>418</v>
      </c>
      <c r="C26" s="19">
        <f t="shared" si="1"/>
        <v>42.3</v>
      </c>
      <c r="D26" s="77"/>
      <c r="E26" s="19">
        <v>42.3</v>
      </c>
      <c r="F26" s="114"/>
      <c r="G26" s="114"/>
      <c r="H26" s="114"/>
      <c r="I26" s="114"/>
    </row>
    <row r="27" s="130" customFormat="1" ht="21" customHeight="1" spans="1:7">
      <c r="A27" s="65" t="s">
        <v>419</v>
      </c>
      <c r="B27" s="145" t="s">
        <v>420</v>
      </c>
      <c r="C27" s="19">
        <f t="shared" si="1"/>
        <v>10</v>
      </c>
      <c r="D27" s="77"/>
      <c r="E27" s="19">
        <v>10</v>
      </c>
      <c r="F27" s="114"/>
      <c r="G27" s="114"/>
    </row>
    <row r="28" s="130" customFormat="1" ht="21" customHeight="1" spans="1:16">
      <c r="A28" s="65" t="s">
        <v>421</v>
      </c>
      <c r="B28" s="145" t="s">
        <v>422</v>
      </c>
      <c r="C28" s="19">
        <f t="shared" si="1"/>
        <v>17.5</v>
      </c>
      <c r="D28" s="77"/>
      <c r="E28" s="19">
        <v>17.5</v>
      </c>
      <c r="F28" s="114"/>
      <c r="G28" s="114"/>
      <c r="I28" s="114"/>
      <c r="P28" s="114"/>
    </row>
    <row r="29" s="130" customFormat="1" ht="21" customHeight="1" spans="1:16">
      <c r="A29" s="65" t="s">
        <v>423</v>
      </c>
      <c r="B29" s="145" t="s">
        <v>424</v>
      </c>
      <c r="C29" s="19">
        <f t="shared" si="1"/>
        <v>60.79</v>
      </c>
      <c r="D29" s="77"/>
      <c r="E29" s="19">
        <v>60.79</v>
      </c>
      <c r="F29" s="114"/>
      <c r="G29" s="114"/>
      <c r="H29" s="114"/>
      <c r="P29" s="114"/>
    </row>
    <row r="30" s="130" customFormat="1" ht="21" customHeight="1" spans="1:9">
      <c r="A30" s="65" t="s">
        <v>425</v>
      </c>
      <c r="B30" s="145" t="s">
        <v>426</v>
      </c>
      <c r="C30" s="19">
        <f t="shared" si="1"/>
        <v>42.99</v>
      </c>
      <c r="D30" s="77"/>
      <c r="E30" s="19">
        <v>42.99</v>
      </c>
      <c r="F30" s="114"/>
      <c r="G30" s="114"/>
      <c r="H30" s="114"/>
      <c r="I30" s="114"/>
    </row>
    <row r="31" s="130" customFormat="1" ht="21" customHeight="1" spans="1:8">
      <c r="A31" s="65" t="s">
        <v>427</v>
      </c>
      <c r="B31" s="59" t="s">
        <v>428</v>
      </c>
      <c r="C31" s="105">
        <f>C32+C33+C34</f>
        <v>0</v>
      </c>
      <c r="D31" s="144">
        <f>D32+D33+D34</f>
        <v>62.38</v>
      </c>
      <c r="E31" s="144"/>
      <c r="F31" s="114"/>
      <c r="H31" s="114"/>
    </row>
    <row r="32" s="130" customFormat="1" ht="21" customHeight="1" spans="1:8">
      <c r="A32" s="65" t="s">
        <v>429</v>
      </c>
      <c r="B32" s="145" t="s">
        <v>402</v>
      </c>
      <c r="C32" s="19">
        <f>E32</f>
        <v>0</v>
      </c>
      <c r="D32" s="19">
        <v>4.8</v>
      </c>
      <c r="E32" s="19"/>
      <c r="F32" s="114"/>
      <c r="G32" s="114"/>
      <c r="H32" s="114"/>
    </row>
    <row r="33" s="130" customFormat="1" ht="21" customHeight="1" spans="1:7">
      <c r="A33" s="65" t="s">
        <v>430</v>
      </c>
      <c r="B33" s="145" t="s">
        <v>431</v>
      </c>
      <c r="C33" s="19">
        <f>E33</f>
        <v>0</v>
      </c>
      <c r="D33" s="19">
        <v>0.08</v>
      </c>
      <c r="E33" s="19"/>
      <c r="F33" s="114"/>
      <c r="G33" s="114"/>
    </row>
    <row r="34" s="130" customFormat="1" ht="21" customHeight="1" spans="1:6">
      <c r="A34" s="65" t="s">
        <v>432</v>
      </c>
      <c r="B34" s="145" t="s">
        <v>433</v>
      </c>
      <c r="C34" s="19">
        <f>E34</f>
        <v>0</v>
      </c>
      <c r="D34" s="19">
        <v>57.5</v>
      </c>
      <c r="E34" s="19"/>
      <c r="F34" s="114"/>
    </row>
    <row r="35" customHeight="1" spans="3:5">
      <c r="C35" s="49"/>
      <c r="D35" s="49"/>
      <c r="E35" s="49"/>
    </row>
    <row r="36" customHeight="1" spans="4:14">
      <c r="D36" s="49"/>
      <c r="E36" s="49"/>
      <c r="F36" s="49"/>
      <c r="N36" s="49"/>
    </row>
  </sheetData>
  <mergeCells count="2">
    <mergeCell ref="A5:B5"/>
    <mergeCell ref="C5:E5"/>
  </mergeCells>
  <printOptions horizontalCentered="1"/>
  <pageMargins left="0" right="0" top="0" bottom="0.78740157480315" header="0.511811023622047" footer="0.511811023622047"/>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G2" sqref="G2"/>
    </sheetView>
  </sheetViews>
  <sheetFormatPr defaultColWidth="6.875" defaultRowHeight="12.75" customHeight="1"/>
  <cols>
    <col min="1" max="6" width="11.625" style="47" hidden="1" customWidth="1"/>
    <col min="7" max="12" width="19.625" style="47" customWidth="1"/>
    <col min="13" max="16384" width="6.875" style="47"/>
  </cols>
  <sheetData>
    <row r="1" ht="20.1" customHeight="1" spans="1:12">
      <c r="A1" s="48" t="s">
        <v>434</v>
      </c>
      <c r="G1" s="128" t="s">
        <v>434</v>
      </c>
      <c r="L1" s="136"/>
    </row>
    <row r="2" ht="42" customHeight="1" spans="1:12">
      <c r="A2" s="115" t="s">
        <v>435</v>
      </c>
      <c r="B2" s="116"/>
      <c r="C2" s="116"/>
      <c r="D2" s="116"/>
      <c r="E2" s="116"/>
      <c r="F2" s="116"/>
      <c r="G2" s="115" t="s">
        <v>436</v>
      </c>
      <c r="H2" s="116"/>
      <c r="I2" s="116"/>
      <c r="J2" s="116"/>
      <c r="K2" s="116"/>
      <c r="L2" s="116"/>
    </row>
    <row r="3" ht="20.1" customHeight="1" spans="1:12">
      <c r="A3" s="129"/>
      <c r="B3" s="116"/>
      <c r="C3" s="116"/>
      <c r="D3" s="116"/>
      <c r="E3" s="116"/>
      <c r="F3" s="116"/>
      <c r="G3" s="116"/>
      <c r="H3" s="116"/>
      <c r="I3" s="116"/>
      <c r="J3" s="116"/>
      <c r="K3" s="116"/>
      <c r="L3" s="116"/>
    </row>
    <row r="4" ht="20.1" customHeight="1" spans="1:12">
      <c r="A4" s="130"/>
      <c r="B4" s="130"/>
      <c r="C4" s="130"/>
      <c r="D4" s="130"/>
      <c r="E4" s="130"/>
      <c r="F4" s="130"/>
      <c r="G4" s="130"/>
      <c r="H4" s="130"/>
      <c r="I4" s="130"/>
      <c r="J4" s="130"/>
      <c r="K4" s="130"/>
      <c r="L4" s="57" t="s">
        <v>313</v>
      </c>
    </row>
    <row r="5" ht="28.5" customHeight="1" spans="1:12">
      <c r="A5" s="69" t="s">
        <v>437</v>
      </c>
      <c r="B5" s="69"/>
      <c r="C5" s="69"/>
      <c r="D5" s="69"/>
      <c r="E5" s="69"/>
      <c r="F5" s="120"/>
      <c r="G5" s="69" t="s">
        <v>438</v>
      </c>
      <c r="H5" s="69"/>
      <c r="I5" s="69"/>
      <c r="J5" s="69"/>
      <c r="K5" s="69"/>
      <c r="L5" s="69"/>
    </row>
    <row r="6" ht="28.5" customHeight="1" spans="1:12">
      <c r="A6" s="77" t="s">
        <v>318</v>
      </c>
      <c r="B6" s="131" t="s">
        <v>439</v>
      </c>
      <c r="C6" s="77" t="s">
        <v>440</v>
      </c>
      <c r="D6" s="77"/>
      <c r="E6" s="77"/>
      <c r="F6" s="132" t="s">
        <v>441</v>
      </c>
      <c r="G6" s="69" t="s">
        <v>318</v>
      </c>
      <c r="H6" s="43" t="s">
        <v>439</v>
      </c>
      <c r="I6" s="69" t="s">
        <v>440</v>
      </c>
      <c r="J6" s="69"/>
      <c r="K6" s="69"/>
      <c r="L6" s="69" t="s">
        <v>441</v>
      </c>
    </row>
    <row r="7" ht="28.5" customHeight="1" spans="1:12">
      <c r="A7" s="121"/>
      <c r="B7" s="58"/>
      <c r="C7" s="122" t="s">
        <v>341</v>
      </c>
      <c r="D7" s="133" t="s">
        <v>442</v>
      </c>
      <c r="E7" s="133" t="s">
        <v>443</v>
      </c>
      <c r="F7" s="121"/>
      <c r="G7" s="69"/>
      <c r="H7" s="43"/>
      <c r="I7" s="69" t="s">
        <v>341</v>
      </c>
      <c r="J7" s="43" t="s">
        <v>442</v>
      </c>
      <c r="K7" s="43" t="s">
        <v>443</v>
      </c>
      <c r="L7" s="69"/>
    </row>
    <row r="8" ht="28.5" customHeight="1" spans="1:12">
      <c r="A8" s="134"/>
      <c r="B8" s="134"/>
      <c r="C8" s="134"/>
      <c r="D8" s="134"/>
      <c r="E8" s="134"/>
      <c r="F8" s="135"/>
      <c r="G8" s="126">
        <v>23.5</v>
      </c>
      <c r="H8" s="19">
        <v>0</v>
      </c>
      <c r="I8" s="137">
        <v>17.5</v>
      </c>
      <c r="J8" s="125"/>
      <c r="K8" s="126">
        <v>17.5</v>
      </c>
      <c r="L8" s="19">
        <v>6</v>
      </c>
    </row>
    <row r="9" ht="22.5" customHeight="1" spans="2:12">
      <c r="B9" s="49"/>
      <c r="G9" s="49"/>
      <c r="H9" s="49"/>
      <c r="I9" s="49"/>
      <c r="J9" s="49"/>
      <c r="K9" s="49"/>
      <c r="L9" s="49"/>
    </row>
    <row r="10" customHeight="1" spans="7:12">
      <c r="G10" s="49"/>
      <c r="H10" s="49"/>
      <c r="I10" s="49"/>
      <c r="J10" s="49"/>
      <c r="K10" s="49"/>
      <c r="L10" s="49"/>
    </row>
    <row r="11" customHeight="1" spans="7:12">
      <c r="G11" s="49"/>
      <c r="H11" s="49"/>
      <c r="I11" s="49"/>
      <c r="J11" s="49"/>
      <c r="K11" s="49"/>
      <c r="L11" s="49"/>
    </row>
    <row r="12" customHeight="1" spans="7:12">
      <c r="G12" s="49"/>
      <c r="H12" s="49"/>
      <c r="I12" s="49"/>
      <c r="L12" s="49"/>
    </row>
    <row r="13" customHeight="1" spans="6:11">
      <c r="F13" s="49"/>
      <c r="G13" s="49"/>
      <c r="H13" s="49"/>
      <c r="I13" s="49"/>
      <c r="J13" s="49"/>
      <c r="K13" s="49"/>
    </row>
    <row r="14" customHeight="1" spans="4:9">
      <c r="D14" s="49"/>
      <c r="G14" s="49"/>
      <c r="H14" s="49"/>
      <c r="I14" s="49"/>
    </row>
    <row r="15" customHeight="1" spans="10:10">
      <c r="J15" s="49"/>
    </row>
    <row r="16" customHeight="1" spans="11:12">
      <c r="K16" s="49"/>
      <c r="L16" s="49"/>
    </row>
    <row r="20" customHeight="1" spans="8:8">
      <c r="H20" s="49"/>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D18" sqref="D18"/>
    </sheetView>
  </sheetViews>
  <sheetFormatPr defaultColWidth="6.875" defaultRowHeight="12.75" customHeight="1" outlineLevelCol="4"/>
  <cols>
    <col min="1" max="1" width="19.5" style="47" customWidth="1"/>
    <col min="2" max="2" width="52.5" style="47" customWidth="1"/>
    <col min="3" max="5" width="18.25" style="47" customWidth="1"/>
    <col min="6" max="16384" width="6.875" style="47"/>
  </cols>
  <sheetData>
    <row r="1" ht="20.1" customHeight="1" spans="1:5">
      <c r="A1" s="48" t="s">
        <v>444</v>
      </c>
      <c r="E1" s="83"/>
    </row>
    <row r="2" ht="42.75" customHeight="1" spans="1:5">
      <c r="A2" s="115" t="s">
        <v>445</v>
      </c>
      <c r="B2" s="116"/>
      <c r="C2" s="116"/>
      <c r="D2" s="116"/>
      <c r="E2" s="116"/>
    </row>
    <row r="3" ht="20.1" customHeight="1" spans="1:5">
      <c r="A3" s="116"/>
      <c r="B3" s="116"/>
      <c r="C3" s="116"/>
      <c r="D3" s="116"/>
      <c r="E3" s="116"/>
    </row>
    <row r="4" ht="20.1" customHeight="1" spans="1:5">
      <c r="A4" s="117"/>
      <c r="B4" s="118"/>
      <c r="C4" s="118"/>
      <c r="D4" s="118"/>
      <c r="E4" s="119" t="s">
        <v>313</v>
      </c>
    </row>
    <row r="5" ht="20.1" customHeight="1" spans="1:5">
      <c r="A5" s="69" t="s">
        <v>339</v>
      </c>
      <c r="B5" s="120" t="s">
        <v>340</v>
      </c>
      <c r="C5" s="69" t="s">
        <v>446</v>
      </c>
      <c r="D5" s="69"/>
      <c r="E5" s="69"/>
    </row>
    <row r="6" ht="20.1" customHeight="1" spans="1:5">
      <c r="A6" s="121"/>
      <c r="B6" s="121"/>
      <c r="C6" s="122" t="s">
        <v>318</v>
      </c>
      <c r="D6" s="122" t="s">
        <v>342</v>
      </c>
      <c r="E6" s="122" t="s">
        <v>343</v>
      </c>
    </row>
    <row r="7" ht="20.1" customHeight="1" spans="1:5">
      <c r="A7" s="123"/>
      <c r="B7" s="124"/>
      <c r="C7" s="125"/>
      <c r="D7" s="126"/>
      <c r="E7" s="19"/>
    </row>
    <row r="8" ht="20.25" customHeight="1" spans="1:5">
      <c r="A8" s="127" t="s">
        <v>447</v>
      </c>
      <c r="B8" s="49"/>
      <c r="C8" s="49"/>
      <c r="D8" s="49"/>
      <c r="E8" s="49"/>
    </row>
    <row r="9" ht="20.25" customHeight="1" spans="1:5">
      <c r="A9" s="49"/>
      <c r="B9" s="49"/>
      <c r="C9" s="49"/>
      <c r="D9" s="49"/>
      <c r="E9" s="49"/>
    </row>
    <row r="10" customHeight="1" spans="1:5">
      <c r="A10" s="49"/>
      <c r="B10" s="49"/>
      <c r="C10" s="49"/>
      <c r="E10" s="49"/>
    </row>
    <row r="11" customHeight="1" spans="1:5">
      <c r="A11" s="49"/>
      <c r="B11" s="49"/>
      <c r="C11" s="49"/>
      <c r="D11" s="49"/>
      <c r="E11" s="49"/>
    </row>
    <row r="12" customHeight="1" spans="1:5">
      <c r="A12" s="49"/>
      <c r="B12" s="49"/>
      <c r="C12" s="49"/>
      <c r="E12" s="49"/>
    </row>
    <row r="13" customHeight="1" spans="1:5">
      <c r="A13" s="49"/>
      <c r="B13" s="49"/>
      <c r="D13" s="49"/>
      <c r="E13" s="49"/>
    </row>
    <row r="14" customHeight="1" spans="1:5">
      <c r="A14" s="49"/>
      <c r="E14" s="49"/>
    </row>
    <row r="15" customHeight="1" spans="2:2">
      <c r="B15" s="49"/>
    </row>
    <row r="16" customHeight="1" spans="2:2">
      <c r="B16" s="49"/>
    </row>
    <row r="17" customHeight="1" spans="2:2">
      <c r="B17" s="49"/>
    </row>
    <row r="18" customHeight="1" spans="2:2">
      <c r="B18" s="49"/>
    </row>
    <row r="19" customHeight="1" spans="2:2">
      <c r="B19" s="49"/>
    </row>
    <row r="20" customHeight="1" spans="2:2">
      <c r="B20" s="49"/>
    </row>
    <row r="22" customHeight="1" spans="2:2">
      <c r="B22" s="49"/>
    </row>
    <row r="23" customHeight="1" spans="2:2">
      <c r="B23" s="49"/>
    </row>
    <row r="25" customHeight="1" spans="2:2">
      <c r="B25" s="49"/>
    </row>
    <row r="26" customHeight="1" spans="2:2">
      <c r="B26" s="49"/>
    </row>
    <row r="27" customHeight="1" spans="4:4">
      <c r="D27" s="49"/>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0"/>
  <sheetViews>
    <sheetView showGridLines="0" showZeros="0" topLeftCell="A2" workbookViewId="0">
      <selection activeCell="B9" sqref="B9"/>
    </sheetView>
  </sheetViews>
  <sheetFormatPr defaultColWidth="6.875" defaultRowHeight="20.1" customHeight="1"/>
  <cols>
    <col min="1" max="4" width="34.5" style="47" customWidth="1"/>
    <col min="5" max="159" width="6.75" style="47" customWidth="1"/>
    <col min="160" max="16384" width="6.875" style="47"/>
  </cols>
  <sheetData>
    <row r="1" customHeight="1" spans="1:251">
      <c r="A1" s="48" t="s">
        <v>448</v>
      </c>
      <c r="B1" s="81"/>
      <c r="C1" s="82"/>
      <c r="D1" s="83"/>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c r="CV1" s="82"/>
      <c r="CW1" s="82"/>
      <c r="CX1" s="82"/>
      <c r="CY1" s="82"/>
      <c r="CZ1" s="82"/>
      <c r="DA1" s="82"/>
      <c r="DB1" s="82"/>
      <c r="DC1" s="82"/>
      <c r="DD1" s="82"/>
      <c r="DE1" s="82"/>
      <c r="DF1" s="82"/>
      <c r="DG1" s="82"/>
      <c r="DH1" s="82"/>
      <c r="DI1" s="82"/>
      <c r="DJ1" s="82"/>
      <c r="DK1" s="82"/>
      <c r="DL1" s="82"/>
      <c r="DM1" s="82"/>
      <c r="DN1" s="82"/>
      <c r="DO1" s="82"/>
      <c r="DP1" s="82"/>
      <c r="DQ1" s="82"/>
      <c r="DR1" s="82"/>
      <c r="DS1" s="82"/>
      <c r="DT1" s="82"/>
      <c r="DU1" s="82"/>
      <c r="DV1" s="82"/>
      <c r="DW1" s="82"/>
      <c r="DX1" s="82"/>
      <c r="DY1" s="82"/>
      <c r="DZ1" s="82"/>
      <c r="EA1" s="82"/>
      <c r="EB1" s="82"/>
      <c r="EC1" s="82"/>
      <c r="ED1" s="82"/>
      <c r="EE1" s="82"/>
      <c r="EF1" s="82"/>
      <c r="EG1" s="82"/>
      <c r="EH1" s="82"/>
      <c r="EI1" s="82"/>
      <c r="EJ1" s="82"/>
      <c r="EK1" s="82"/>
      <c r="EL1" s="82"/>
      <c r="EM1" s="82"/>
      <c r="EN1" s="82"/>
      <c r="EO1" s="82"/>
      <c r="EP1" s="82"/>
      <c r="EQ1" s="82"/>
      <c r="ER1" s="82"/>
      <c r="ES1" s="82"/>
      <c r="ET1" s="82"/>
      <c r="EU1" s="82"/>
      <c r="EV1" s="82"/>
      <c r="EW1" s="82"/>
      <c r="EX1" s="82"/>
      <c r="EY1" s="82"/>
      <c r="EZ1" s="82"/>
      <c r="FA1" s="82"/>
      <c r="FB1" s="82"/>
      <c r="FC1" s="82"/>
      <c r="FD1" s="114"/>
      <c r="FE1" s="114"/>
      <c r="FF1" s="114"/>
      <c r="FG1" s="114"/>
      <c r="FH1" s="114"/>
      <c r="FI1" s="114"/>
      <c r="FJ1" s="114"/>
      <c r="FK1" s="114"/>
      <c r="FL1" s="114"/>
      <c r="FM1" s="114"/>
      <c r="FN1" s="114"/>
      <c r="FO1" s="114"/>
      <c r="FP1" s="114"/>
      <c r="FQ1" s="114"/>
      <c r="FR1" s="114"/>
      <c r="FS1" s="114"/>
      <c r="FT1" s="114"/>
      <c r="FU1" s="114"/>
      <c r="FV1" s="114"/>
      <c r="FW1" s="114"/>
      <c r="FX1" s="114"/>
      <c r="FY1" s="114"/>
      <c r="FZ1" s="114"/>
      <c r="GA1" s="114"/>
      <c r="GB1" s="114"/>
      <c r="GC1" s="114"/>
      <c r="GD1" s="114"/>
      <c r="GE1" s="114"/>
      <c r="GF1" s="114"/>
      <c r="GG1" s="114"/>
      <c r="GH1" s="114"/>
      <c r="GI1" s="114"/>
      <c r="GJ1" s="114"/>
      <c r="GK1" s="114"/>
      <c r="GL1" s="114"/>
      <c r="GM1" s="114"/>
      <c r="GN1" s="114"/>
      <c r="GO1" s="114"/>
      <c r="GP1" s="114"/>
      <c r="GQ1" s="114"/>
      <c r="GR1" s="114"/>
      <c r="GS1" s="114"/>
      <c r="GT1" s="114"/>
      <c r="GU1" s="114"/>
      <c r="GV1" s="114"/>
      <c r="GW1" s="114"/>
      <c r="GX1" s="114"/>
      <c r="GY1" s="114"/>
      <c r="GZ1" s="114"/>
      <c r="HA1" s="114"/>
      <c r="HB1" s="114"/>
      <c r="HC1" s="114"/>
      <c r="HD1" s="114"/>
      <c r="HE1" s="114"/>
      <c r="HF1" s="114"/>
      <c r="HG1" s="114"/>
      <c r="HH1" s="114"/>
      <c r="HI1" s="114"/>
      <c r="HJ1" s="114"/>
      <c r="HK1" s="114"/>
      <c r="HL1" s="114"/>
      <c r="HM1" s="114"/>
      <c r="HN1" s="114"/>
      <c r="HO1" s="114"/>
      <c r="HP1" s="114"/>
      <c r="HQ1" s="114"/>
      <c r="HR1" s="114"/>
      <c r="HS1" s="114"/>
      <c r="HT1" s="114"/>
      <c r="HU1" s="114"/>
      <c r="HV1" s="114"/>
      <c r="HW1" s="114"/>
      <c r="HX1" s="114"/>
      <c r="HY1" s="114"/>
      <c r="HZ1" s="114"/>
      <c r="IA1" s="114"/>
      <c r="IB1" s="114"/>
      <c r="IC1" s="114"/>
      <c r="ID1" s="114"/>
      <c r="IE1" s="114"/>
      <c r="IF1" s="114"/>
      <c r="IG1" s="114"/>
      <c r="IH1" s="114"/>
      <c r="II1" s="114"/>
      <c r="IJ1" s="114"/>
      <c r="IK1" s="114"/>
      <c r="IL1" s="114"/>
      <c r="IM1" s="114"/>
      <c r="IN1" s="114"/>
      <c r="IO1" s="114"/>
      <c r="IP1" s="114"/>
      <c r="IQ1" s="114"/>
    </row>
    <row r="2" ht="38.25" customHeight="1" spans="1:251">
      <c r="A2" s="84" t="s">
        <v>449</v>
      </c>
      <c r="B2" s="85"/>
      <c r="C2" s="86"/>
      <c r="D2" s="85"/>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114"/>
      <c r="FE2" s="114"/>
      <c r="FF2" s="114"/>
      <c r="FG2" s="114"/>
      <c r="FH2" s="114"/>
      <c r="FI2" s="114"/>
      <c r="FJ2" s="114"/>
      <c r="FK2" s="114"/>
      <c r="FL2" s="114"/>
      <c r="FM2" s="114"/>
      <c r="FN2" s="114"/>
      <c r="FO2" s="114"/>
      <c r="FP2" s="114"/>
      <c r="FQ2" s="114"/>
      <c r="FR2" s="114"/>
      <c r="FS2" s="114"/>
      <c r="FT2" s="114"/>
      <c r="FU2" s="114"/>
      <c r="FV2" s="114"/>
      <c r="FW2" s="114"/>
      <c r="FX2" s="114"/>
      <c r="FY2" s="114"/>
      <c r="FZ2" s="114"/>
      <c r="GA2" s="114"/>
      <c r="GB2" s="114"/>
      <c r="GC2" s="114"/>
      <c r="GD2" s="114"/>
      <c r="GE2" s="114"/>
      <c r="GF2" s="114"/>
      <c r="GG2" s="114"/>
      <c r="GH2" s="114"/>
      <c r="GI2" s="114"/>
      <c r="GJ2" s="114"/>
      <c r="GK2" s="114"/>
      <c r="GL2" s="114"/>
      <c r="GM2" s="114"/>
      <c r="GN2" s="114"/>
      <c r="GO2" s="114"/>
      <c r="GP2" s="114"/>
      <c r="GQ2" s="114"/>
      <c r="GR2" s="114"/>
      <c r="GS2" s="114"/>
      <c r="GT2" s="114"/>
      <c r="GU2" s="114"/>
      <c r="GV2" s="114"/>
      <c r="GW2" s="114"/>
      <c r="GX2" s="114"/>
      <c r="GY2" s="114"/>
      <c r="GZ2" s="114"/>
      <c r="HA2" s="114"/>
      <c r="HB2" s="114"/>
      <c r="HC2" s="114"/>
      <c r="HD2" s="114"/>
      <c r="HE2" s="114"/>
      <c r="HF2" s="114"/>
      <c r="HG2" s="114"/>
      <c r="HH2" s="114"/>
      <c r="HI2" s="114"/>
      <c r="HJ2" s="114"/>
      <c r="HK2" s="114"/>
      <c r="HL2" s="114"/>
      <c r="HM2" s="114"/>
      <c r="HN2" s="114"/>
      <c r="HO2" s="114"/>
      <c r="HP2" s="114"/>
      <c r="HQ2" s="114"/>
      <c r="HR2" s="114"/>
      <c r="HS2" s="114"/>
      <c r="HT2" s="114"/>
      <c r="HU2" s="114"/>
      <c r="HV2" s="114"/>
      <c r="HW2" s="114"/>
      <c r="HX2" s="114"/>
      <c r="HY2" s="114"/>
      <c r="HZ2" s="114"/>
      <c r="IA2" s="114"/>
      <c r="IB2" s="114"/>
      <c r="IC2" s="114"/>
      <c r="ID2" s="114"/>
      <c r="IE2" s="114"/>
      <c r="IF2" s="114"/>
      <c r="IG2" s="114"/>
      <c r="IH2" s="114"/>
      <c r="II2" s="114"/>
      <c r="IJ2" s="114"/>
      <c r="IK2" s="114"/>
      <c r="IL2" s="114"/>
      <c r="IM2" s="114"/>
      <c r="IN2" s="114"/>
      <c r="IO2" s="114"/>
      <c r="IP2" s="114"/>
      <c r="IQ2" s="114"/>
    </row>
    <row r="3" ht="12.75" customHeight="1" spans="1:251">
      <c r="A3" s="85"/>
      <c r="B3" s="85"/>
      <c r="C3" s="86"/>
      <c r="D3" s="85"/>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114"/>
      <c r="FE3" s="114"/>
      <c r="FF3" s="114"/>
      <c r="FG3" s="114"/>
      <c r="FH3" s="114"/>
      <c r="FI3" s="114"/>
      <c r="FJ3" s="114"/>
      <c r="FK3" s="114"/>
      <c r="FL3" s="114"/>
      <c r="FM3" s="114"/>
      <c r="FN3" s="114"/>
      <c r="FO3" s="114"/>
      <c r="FP3" s="114"/>
      <c r="FQ3" s="114"/>
      <c r="FR3" s="114"/>
      <c r="FS3" s="114"/>
      <c r="FT3" s="114"/>
      <c r="FU3" s="114"/>
      <c r="FV3" s="114"/>
      <c r="FW3" s="114"/>
      <c r="FX3" s="114"/>
      <c r="FY3" s="114"/>
      <c r="FZ3" s="114"/>
      <c r="GA3" s="114"/>
      <c r="GB3" s="114"/>
      <c r="GC3" s="114"/>
      <c r="GD3" s="114"/>
      <c r="GE3" s="114"/>
      <c r="GF3" s="114"/>
      <c r="GG3" s="114"/>
      <c r="GH3" s="114"/>
      <c r="GI3" s="114"/>
      <c r="GJ3" s="114"/>
      <c r="GK3" s="114"/>
      <c r="GL3" s="114"/>
      <c r="GM3" s="114"/>
      <c r="GN3" s="114"/>
      <c r="GO3" s="114"/>
      <c r="GP3" s="114"/>
      <c r="GQ3" s="114"/>
      <c r="GR3" s="114"/>
      <c r="GS3" s="114"/>
      <c r="GT3" s="114"/>
      <c r="GU3" s="114"/>
      <c r="GV3" s="114"/>
      <c r="GW3" s="114"/>
      <c r="GX3" s="114"/>
      <c r="GY3" s="114"/>
      <c r="GZ3" s="114"/>
      <c r="HA3" s="114"/>
      <c r="HB3" s="114"/>
      <c r="HC3" s="114"/>
      <c r="HD3" s="114"/>
      <c r="HE3" s="114"/>
      <c r="HF3" s="114"/>
      <c r="HG3" s="114"/>
      <c r="HH3" s="114"/>
      <c r="HI3" s="114"/>
      <c r="HJ3" s="114"/>
      <c r="HK3" s="114"/>
      <c r="HL3" s="114"/>
      <c r="HM3" s="114"/>
      <c r="HN3" s="114"/>
      <c r="HO3" s="114"/>
      <c r="HP3" s="114"/>
      <c r="HQ3" s="114"/>
      <c r="HR3" s="114"/>
      <c r="HS3" s="114"/>
      <c r="HT3" s="114"/>
      <c r="HU3" s="114"/>
      <c r="HV3" s="114"/>
      <c r="HW3" s="114"/>
      <c r="HX3" s="114"/>
      <c r="HY3" s="114"/>
      <c r="HZ3" s="114"/>
      <c r="IA3" s="114"/>
      <c r="IB3" s="114"/>
      <c r="IC3" s="114"/>
      <c r="ID3" s="114"/>
      <c r="IE3" s="114"/>
      <c r="IF3" s="114"/>
      <c r="IG3" s="114"/>
      <c r="IH3" s="114"/>
      <c r="II3" s="114"/>
      <c r="IJ3" s="114"/>
      <c r="IK3" s="114"/>
      <c r="IL3" s="114"/>
      <c r="IM3" s="114"/>
      <c r="IN3" s="114"/>
      <c r="IO3" s="114"/>
      <c r="IP3" s="114"/>
      <c r="IQ3" s="114"/>
    </row>
    <row r="4" customHeight="1" spans="1:251">
      <c r="A4" s="56"/>
      <c r="B4" s="87"/>
      <c r="C4" s="88"/>
      <c r="D4" s="57" t="s">
        <v>313</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114"/>
      <c r="FE4" s="114"/>
      <c r="FF4" s="114"/>
      <c r="FG4" s="114"/>
      <c r="FH4" s="114"/>
      <c r="FI4" s="114"/>
      <c r="FJ4" s="114"/>
      <c r="FK4" s="114"/>
      <c r="FL4" s="114"/>
      <c r="FM4" s="114"/>
      <c r="FN4" s="114"/>
      <c r="FO4" s="114"/>
      <c r="FP4" s="114"/>
      <c r="FQ4" s="114"/>
      <c r="FR4" s="114"/>
      <c r="FS4" s="114"/>
      <c r="FT4" s="114"/>
      <c r="FU4" s="114"/>
      <c r="FV4" s="114"/>
      <c r="FW4" s="114"/>
      <c r="FX4" s="114"/>
      <c r="FY4" s="114"/>
      <c r="FZ4" s="114"/>
      <c r="GA4" s="114"/>
      <c r="GB4" s="114"/>
      <c r="GC4" s="114"/>
      <c r="GD4" s="114"/>
      <c r="GE4" s="114"/>
      <c r="GF4" s="114"/>
      <c r="GG4" s="114"/>
      <c r="GH4" s="114"/>
      <c r="GI4" s="114"/>
      <c r="GJ4" s="114"/>
      <c r="GK4" s="114"/>
      <c r="GL4" s="114"/>
      <c r="GM4" s="114"/>
      <c r="GN4" s="114"/>
      <c r="GO4" s="114"/>
      <c r="GP4" s="114"/>
      <c r="GQ4" s="114"/>
      <c r="GR4" s="114"/>
      <c r="GS4" s="114"/>
      <c r="GT4" s="114"/>
      <c r="GU4" s="114"/>
      <c r="GV4" s="114"/>
      <c r="GW4" s="114"/>
      <c r="GX4" s="114"/>
      <c r="GY4" s="114"/>
      <c r="GZ4" s="114"/>
      <c r="HA4" s="114"/>
      <c r="HB4" s="114"/>
      <c r="HC4" s="114"/>
      <c r="HD4" s="114"/>
      <c r="HE4" s="114"/>
      <c r="HF4" s="114"/>
      <c r="HG4" s="114"/>
      <c r="HH4" s="114"/>
      <c r="HI4" s="114"/>
      <c r="HJ4" s="114"/>
      <c r="HK4" s="114"/>
      <c r="HL4" s="114"/>
      <c r="HM4" s="114"/>
      <c r="HN4" s="114"/>
      <c r="HO4" s="114"/>
      <c r="HP4" s="114"/>
      <c r="HQ4" s="114"/>
      <c r="HR4" s="114"/>
      <c r="HS4" s="114"/>
      <c r="HT4" s="114"/>
      <c r="HU4" s="114"/>
      <c r="HV4" s="114"/>
      <c r="HW4" s="114"/>
      <c r="HX4" s="114"/>
      <c r="HY4" s="114"/>
      <c r="HZ4" s="114"/>
      <c r="IA4" s="114"/>
      <c r="IB4" s="114"/>
      <c r="IC4" s="114"/>
      <c r="ID4" s="114"/>
      <c r="IE4" s="114"/>
      <c r="IF4" s="114"/>
      <c r="IG4" s="114"/>
      <c r="IH4" s="114"/>
      <c r="II4" s="114"/>
      <c r="IJ4" s="114"/>
      <c r="IK4" s="114"/>
      <c r="IL4" s="114"/>
      <c r="IM4" s="114"/>
      <c r="IN4" s="114"/>
      <c r="IO4" s="114"/>
      <c r="IP4" s="114"/>
      <c r="IQ4" s="114"/>
    </row>
    <row r="5" ht="23.25" customHeight="1" spans="1:251">
      <c r="A5" s="69" t="s">
        <v>314</v>
      </c>
      <c r="B5" s="69"/>
      <c r="C5" s="69" t="s">
        <v>315</v>
      </c>
      <c r="D5" s="69"/>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c r="EM5" s="82"/>
      <c r="EN5" s="82"/>
      <c r="EO5" s="82"/>
      <c r="EP5" s="82"/>
      <c r="EQ5" s="82"/>
      <c r="ER5" s="82"/>
      <c r="ES5" s="82"/>
      <c r="ET5" s="82"/>
      <c r="EU5" s="82"/>
      <c r="EV5" s="82"/>
      <c r="EW5" s="82"/>
      <c r="EX5" s="82"/>
      <c r="EY5" s="82"/>
      <c r="EZ5" s="82"/>
      <c r="FA5" s="82"/>
      <c r="FB5" s="82"/>
      <c r="FC5" s="82"/>
      <c r="FD5" s="114"/>
      <c r="FE5" s="114"/>
      <c r="FF5" s="114"/>
      <c r="FG5" s="114"/>
      <c r="FH5" s="114"/>
      <c r="FI5" s="114"/>
      <c r="FJ5" s="114"/>
      <c r="FK5" s="114"/>
      <c r="FL5" s="114"/>
      <c r="FM5" s="114"/>
      <c r="FN5" s="114"/>
      <c r="FO5" s="114"/>
      <c r="FP5" s="114"/>
      <c r="FQ5" s="114"/>
      <c r="FR5" s="114"/>
      <c r="FS5" s="114"/>
      <c r="FT5" s="114"/>
      <c r="FU5" s="114"/>
      <c r="FV5" s="114"/>
      <c r="FW5" s="114"/>
      <c r="FX5" s="114"/>
      <c r="FY5" s="114"/>
      <c r="FZ5" s="114"/>
      <c r="GA5" s="114"/>
      <c r="GB5" s="114"/>
      <c r="GC5" s="114"/>
      <c r="GD5" s="114"/>
      <c r="GE5" s="114"/>
      <c r="GF5" s="114"/>
      <c r="GG5" s="114"/>
      <c r="GH5" s="114"/>
      <c r="GI5" s="114"/>
      <c r="GJ5" s="114"/>
      <c r="GK5" s="114"/>
      <c r="GL5" s="114"/>
      <c r="GM5" s="114"/>
      <c r="GN5" s="114"/>
      <c r="GO5" s="114"/>
      <c r="GP5" s="114"/>
      <c r="GQ5" s="114"/>
      <c r="GR5" s="114"/>
      <c r="GS5" s="114"/>
      <c r="GT5" s="114"/>
      <c r="GU5" s="114"/>
      <c r="GV5" s="114"/>
      <c r="GW5" s="114"/>
      <c r="GX5" s="114"/>
      <c r="GY5" s="114"/>
      <c r="GZ5" s="114"/>
      <c r="HA5" s="114"/>
      <c r="HB5" s="114"/>
      <c r="HC5" s="114"/>
      <c r="HD5" s="114"/>
      <c r="HE5" s="114"/>
      <c r="HF5" s="114"/>
      <c r="HG5" s="114"/>
      <c r="HH5" s="114"/>
      <c r="HI5" s="114"/>
      <c r="HJ5" s="114"/>
      <c r="HK5" s="114"/>
      <c r="HL5" s="114"/>
      <c r="HM5" s="114"/>
      <c r="HN5" s="114"/>
      <c r="HO5" s="114"/>
      <c r="HP5" s="114"/>
      <c r="HQ5" s="114"/>
      <c r="HR5" s="114"/>
      <c r="HS5" s="114"/>
      <c r="HT5" s="114"/>
      <c r="HU5" s="114"/>
      <c r="HV5" s="114"/>
      <c r="HW5" s="114"/>
      <c r="HX5" s="114"/>
      <c r="HY5" s="114"/>
      <c r="HZ5" s="114"/>
      <c r="IA5" s="114"/>
      <c r="IB5" s="114"/>
      <c r="IC5" s="114"/>
      <c r="ID5" s="114"/>
      <c r="IE5" s="114"/>
      <c r="IF5" s="114"/>
      <c r="IG5" s="114"/>
      <c r="IH5" s="114"/>
      <c r="II5" s="114"/>
      <c r="IJ5" s="114"/>
      <c r="IK5" s="114"/>
      <c r="IL5" s="114"/>
      <c r="IM5" s="114"/>
      <c r="IN5" s="114"/>
      <c r="IO5" s="114"/>
      <c r="IP5" s="114"/>
      <c r="IQ5" s="114"/>
    </row>
    <row r="6" ht="24" customHeight="1" spans="1:251">
      <c r="A6" s="77" t="s">
        <v>316</v>
      </c>
      <c r="B6" s="89" t="s">
        <v>317</v>
      </c>
      <c r="C6" s="77" t="s">
        <v>316</v>
      </c>
      <c r="D6" s="77" t="s">
        <v>317</v>
      </c>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114"/>
      <c r="FE6" s="114"/>
      <c r="FF6" s="114"/>
      <c r="FG6" s="114"/>
      <c r="FH6" s="114"/>
      <c r="FI6" s="114"/>
      <c r="FJ6" s="114"/>
      <c r="FK6" s="114"/>
      <c r="FL6" s="114"/>
      <c r="FM6" s="114"/>
      <c r="FN6" s="114"/>
      <c r="FO6" s="114"/>
      <c r="FP6" s="114"/>
      <c r="FQ6" s="114"/>
      <c r="FR6" s="114"/>
      <c r="FS6" s="114"/>
      <c r="FT6" s="114"/>
      <c r="FU6" s="114"/>
      <c r="FV6" s="114"/>
      <c r="FW6" s="114"/>
      <c r="FX6" s="114"/>
      <c r="FY6" s="114"/>
      <c r="FZ6" s="114"/>
      <c r="GA6" s="114"/>
      <c r="GB6" s="114"/>
      <c r="GC6" s="114"/>
      <c r="GD6" s="114"/>
      <c r="GE6" s="114"/>
      <c r="GF6" s="114"/>
      <c r="GG6" s="114"/>
      <c r="GH6" s="114"/>
      <c r="GI6" s="114"/>
      <c r="GJ6" s="114"/>
      <c r="GK6" s="114"/>
      <c r="GL6" s="114"/>
      <c r="GM6" s="114"/>
      <c r="GN6" s="114"/>
      <c r="GO6" s="114"/>
      <c r="GP6" s="114"/>
      <c r="GQ6" s="114"/>
      <c r="GR6" s="114"/>
      <c r="GS6" s="114"/>
      <c r="GT6" s="114"/>
      <c r="GU6" s="114"/>
      <c r="GV6" s="114"/>
      <c r="GW6" s="114"/>
      <c r="GX6" s="114"/>
      <c r="GY6" s="114"/>
      <c r="GZ6" s="114"/>
      <c r="HA6" s="114"/>
      <c r="HB6" s="114"/>
      <c r="HC6" s="114"/>
      <c r="HD6" s="114"/>
      <c r="HE6" s="114"/>
      <c r="HF6" s="114"/>
      <c r="HG6" s="114"/>
      <c r="HH6" s="114"/>
      <c r="HI6" s="114"/>
      <c r="HJ6" s="114"/>
      <c r="HK6" s="114"/>
      <c r="HL6" s="114"/>
      <c r="HM6" s="114"/>
      <c r="HN6" s="114"/>
      <c r="HO6" s="114"/>
      <c r="HP6" s="114"/>
      <c r="HQ6" s="114"/>
      <c r="HR6" s="114"/>
      <c r="HS6" s="114"/>
      <c r="HT6" s="114"/>
      <c r="HU6" s="114"/>
      <c r="HV6" s="114"/>
      <c r="HW6" s="114"/>
      <c r="HX6" s="114"/>
      <c r="HY6" s="114"/>
      <c r="HZ6" s="114"/>
      <c r="IA6" s="114"/>
      <c r="IB6" s="114"/>
      <c r="IC6" s="114"/>
      <c r="ID6" s="114"/>
      <c r="IE6" s="114"/>
      <c r="IF6" s="114"/>
      <c r="IG6" s="114"/>
      <c r="IH6" s="114"/>
      <c r="II6" s="114"/>
      <c r="IJ6" s="114"/>
      <c r="IK6" s="114"/>
      <c r="IL6" s="114"/>
      <c r="IM6" s="114"/>
      <c r="IN6" s="114"/>
      <c r="IO6" s="114"/>
      <c r="IP6" s="114"/>
      <c r="IQ6" s="114"/>
    </row>
    <row r="7" customHeight="1" spans="1:251">
      <c r="A7" s="90" t="s">
        <v>450</v>
      </c>
      <c r="B7" s="91">
        <v>2267.48</v>
      </c>
      <c r="C7" s="92" t="s">
        <v>325</v>
      </c>
      <c r="D7" s="93">
        <v>1841.53</v>
      </c>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c r="CN7" s="82"/>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2"/>
      <c r="EG7" s="82"/>
      <c r="EH7" s="82"/>
      <c r="EI7" s="82"/>
      <c r="EJ7" s="82"/>
      <c r="EK7" s="82"/>
      <c r="EL7" s="82"/>
      <c r="EM7" s="82"/>
      <c r="EN7" s="82"/>
      <c r="EO7" s="82"/>
      <c r="EP7" s="82"/>
      <c r="EQ7" s="82"/>
      <c r="ER7" s="82"/>
      <c r="ES7" s="82"/>
      <c r="ET7" s="82"/>
      <c r="EU7" s="82"/>
      <c r="EV7" s="82"/>
      <c r="EW7" s="82"/>
      <c r="EX7" s="82"/>
      <c r="EY7" s="82"/>
      <c r="EZ7" s="82"/>
      <c r="FA7" s="82"/>
      <c r="FB7" s="82"/>
      <c r="FC7" s="82"/>
      <c r="FD7" s="114"/>
      <c r="FE7" s="114"/>
      <c r="FF7" s="114"/>
      <c r="FG7" s="114"/>
      <c r="FH7" s="114"/>
      <c r="FI7" s="114"/>
      <c r="FJ7" s="114"/>
      <c r="FK7" s="114"/>
      <c r="FL7" s="114"/>
      <c r="FM7" s="114"/>
      <c r="FN7" s="114"/>
      <c r="FO7" s="114"/>
      <c r="FP7" s="114"/>
      <c r="FQ7" s="114"/>
      <c r="FR7" s="114"/>
      <c r="FS7" s="114"/>
      <c r="FT7" s="114"/>
      <c r="FU7" s="114"/>
      <c r="FV7" s="114"/>
      <c r="FW7" s="114"/>
      <c r="FX7" s="114"/>
      <c r="FY7" s="114"/>
      <c r="FZ7" s="114"/>
      <c r="GA7" s="114"/>
      <c r="GB7" s="114"/>
      <c r="GC7" s="114"/>
      <c r="GD7" s="114"/>
      <c r="GE7" s="114"/>
      <c r="GF7" s="114"/>
      <c r="GG7" s="114"/>
      <c r="GH7" s="114"/>
      <c r="GI7" s="114"/>
      <c r="GJ7" s="114"/>
      <c r="GK7" s="114"/>
      <c r="GL7" s="114"/>
      <c r="GM7" s="114"/>
      <c r="GN7" s="114"/>
      <c r="GO7" s="114"/>
      <c r="GP7" s="114"/>
      <c r="GQ7" s="114"/>
      <c r="GR7" s="114"/>
      <c r="GS7" s="114"/>
      <c r="GT7" s="114"/>
      <c r="GU7" s="114"/>
      <c r="GV7" s="114"/>
      <c r="GW7" s="114"/>
      <c r="GX7" s="114"/>
      <c r="GY7" s="114"/>
      <c r="GZ7" s="114"/>
      <c r="HA7" s="114"/>
      <c r="HB7" s="114"/>
      <c r="HC7" s="114"/>
      <c r="HD7" s="114"/>
      <c r="HE7" s="114"/>
      <c r="HF7" s="114"/>
      <c r="HG7" s="114"/>
      <c r="HH7" s="114"/>
      <c r="HI7" s="114"/>
      <c r="HJ7" s="114"/>
      <c r="HK7" s="114"/>
      <c r="HL7" s="114"/>
      <c r="HM7" s="114"/>
      <c r="HN7" s="114"/>
      <c r="HO7" s="114"/>
      <c r="HP7" s="114"/>
      <c r="HQ7" s="114"/>
      <c r="HR7" s="114"/>
      <c r="HS7" s="114"/>
      <c r="HT7" s="114"/>
      <c r="HU7" s="114"/>
      <c r="HV7" s="114"/>
      <c r="HW7" s="114"/>
      <c r="HX7" s="114"/>
      <c r="HY7" s="114"/>
      <c r="HZ7" s="114"/>
      <c r="IA7" s="114"/>
      <c r="IB7" s="114"/>
      <c r="IC7" s="114"/>
      <c r="ID7" s="114"/>
      <c r="IE7" s="114"/>
      <c r="IF7" s="114"/>
      <c r="IG7" s="114"/>
      <c r="IH7" s="114"/>
      <c r="II7" s="114"/>
      <c r="IJ7" s="114"/>
      <c r="IK7" s="114"/>
      <c r="IL7" s="114"/>
      <c r="IM7" s="114"/>
      <c r="IN7" s="114"/>
      <c r="IO7" s="114"/>
      <c r="IP7" s="114"/>
      <c r="IQ7" s="114"/>
    </row>
    <row r="8" customHeight="1" spans="1:251">
      <c r="A8" s="94" t="s">
        <v>451</v>
      </c>
      <c r="B8" s="19"/>
      <c r="C8" s="95" t="s">
        <v>327</v>
      </c>
      <c r="D8" s="93">
        <v>242.82</v>
      </c>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114"/>
      <c r="FE8" s="114"/>
      <c r="FF8" s="114"/>
      <c r="FG8" s="114"/>
      <c r="FH8" s="114"/>
      <c r="FI8" s="114"/>
      <c r="FJ8" s="114"/>
      <c r="FK8" s="114"/>
      <c r="FL8" s="114"/>
      <c r="FM8" s="114"/>
      <c r="FN8" s="114"/>
      <c r="FO8" s="114"/>
      <c r="FP8" s="114"/>
      <c r="FQ8" s="114"/>
      <c r="FR8" s="114"/>
      <c r="FS8" s="114"/>
      <c r="FT8" s="114"/>
      <c r="FU8" s="114"/>
      <c r="FV8" s="114"/>
      <c r="FW8" s="114"/>
      <c r="FX8" s="114"/>
      <c r="FY8" s="114"/>
      <c r="FZ8" s="114"/>
      <c r="GA8" s="114"/>
      <c r="GB8" s="114"/>
      <c r="GC8" s="114"/>
      <c r="GD8" s="114"/>
      <c r="GE8" s="114"/>
      <c r="GF8" s="114"/>
      <c r="GG8" s="114"/>
      <c r="GH8" s="114"/>
      <c r="GI8" s="114"/>
      <c r="GJ8" s="114"/>
      <c r="GK8" s="114"/>
      <c r="GL8" s="114"/>
      <c r="GM8" s="114"/>
      <c r="GN8" s="114"/>
      <c r="GO8" s="114"/>
      <c r="GP8" s="114"/>
      <c r="GQ8" s="114"/>
      <c r="GR8" s="114"/>
      <c r="GS8" s="114"/>
      <c r="GT8" s="114"/>
      <c r="GU8" s="114"/>
      <c r="GV8" s="114"/>
      <c r="GW8" s="114"/>
      <c r="GX8" s="114"/>
      <c r="GY8" s="114"/>
      <c r="GZ8" s="114"/>
      <c r="HA8" s="114"/>
      <c r="HB8" s="114"/>
      <c r="HC8" s="114"/>
      <c r="HD8" s="114"/>
      <c r="HE8" s="114"/>
      <c r="HF8" s="114"/>
      <c r="HG8" s="114"/>
      <c r="HH8" s="114"/>
      <c r="HI8" s="114"/>
      <c r="HJ8" s="114"/>
      <c r="HK8" s="114"/>
      <c r="HL8" s="114"/>
      <c r="HM8" s="114"/>
      <c r="HN8" s="114"/>
      <c r="HO8" s="114"/>
      <c r="HP8" s="114"/>
      <c r="HQ8" s="114"/>
      <c r="HR8" s="114"/>
      <c r="HS8" s="114"/>
      <c r="HT8" s="114"/>
      <c r="HU8" s="114"/>
      <c r="HV8" s="114"/>
      <c r="HW8" s="114"/>
      <c r="HX8" s="114"/>
      <c r="HY8" s="114"/>
      <c r="HZ8" s="114"/>
      <c r="IA8" s="114"/>
      <c r="IB8" s="114"/>
      <c r="IC8" s="114"/>
      <c r="ID8" s="114"/>
      <c r="IE8" s="114"/>
      <c r="IF8" s="114"/>
      <c r="IG8" s="114"/>
      <c r="IH8" s="114"/>
      <c r="II8" s="114"/>
      <c r="IJ8" s="114"/>
      <c r="IK8" s="114"/>
      <c r="IL8" s="114"/>
      <c r="IM8" s="114"/>
      <c r="IN8" s="114"/>
      <c r="IO8" s="114"/>
      <c r="IP8" s="114"/>
      <c r="IQ8" s="114"/>
    </row>
    <row r="9" customHeight="1" spans="1:251">
      <c r="A9" s="96" t="s">
        <v>452</v>
      </c>
      <c r="B9" s="97"/>
      <c r="C9" s="98" t="s">
        <v>329</v>
      </c>
      <c r="D9" s="93">
        <v>92.06</v>
      </c>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c r="CN9" s="82"/>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2"/>
      <c r="EG9" s="82"/>
      <c r="EH9" s="82"/>
      <c r="EI9" s="82"/>
      <c r="EJ9" s="82"/>
      <c r="EK9" s="82"/>
      <c r="EL9" s="82"/>
      <c r="EM9" s="82"/>
      <c r="EN9" s="82"/>
      <c r="EO9" s="82"/>
      <c r="EP9" s="82"/>
      <c r="EQ9" s="82"/>
      <c r="ER9" s="82"/>
      <c r="ES9" s="82"/>
      <c r="ET9" s="82"/>
      <c r="EU9" s="82"/>
      <c r="EV9" s="82"/>
      <c r="EW9" s="82"/>
      <c r="EX9" s="82"/>
      <c r="EY9" s="82"/>
      <c r="EZ9" s="82"/>
      <c r="FA9" s="82"/>
      <c r="FB9" s="82"/>
      <c r="FC9" s="82"/>
      <c r="FD9" s="114"/>
      <c r="FE9" s="114"/>
      <c r="FF9" s="114"/>
      <c r="FG9" s="114"/>
      <c r="FH9" s="114"/>
      <c r="FI9" s="114"/>
      <c r="FJ9" s="114"/>
      <c r="FK9" s="114"/>
      <c r="FL9" s="114"/>
      <c r="FM9" s="114"/>
      <c r="FN9" s="114"/>
      <c r="FO9" s="114"/>
      <c r="FP9" s="114"/>
      <c r="FQ9" s="114"/>
      <c r="FR9" s="114"/>
      <c r="FS9" s="114"/>
      <c r="FT9" s="114"/>
      <c r="FU9" s="114"/>
      <c r="FV9" s="114"/>
      <c r="FW9" s="114"/>
      <c r="FX9" s="114"/>
      <c r="FY9" s="114"/>
      <c r="FZ9" s="114"/>
      <c r="GA9" s="114"/>
      <c r="GB9" s="114"/>
      <c r="GC9" s="114"/>
      <c r="GD9" s="114"/>
      <c r="GE9" s="114"/>
      <c r="GF9" s="114"/>
      <c r="GG9" s="114"/>
      <c r="GH9" s="114"/>
      <c r="GI9" s="114"/>
      <c r="GJ9" s="114"/>
      <c r="GK9" s="114"/>
      <c r="GL9" s="114"/>
      <c r="GM9" s="114"/>
      <c r="GN9" s="114"/>
      <c r="GO9" s="114"/>
      <c r="GP9" s="114"/>
      <c r="GQ9" s="114"/>
      <c r="GR9" s="114"/>
      <c r="GS9" s="114"/>
      <c r="GT9" s="114"/>
      <c r="GU9" s="114"/>
      <c r="GV9" s="114"/>
      <c r="GW9" s="114"/>
      <c r="GX9" s="114"/>
      <c r="GY9" s="114"/>
      <c r="GZ9" s="114"/>
      <c r="HA9" s="114"/>
      <c r="HB9" s="114"/>
      <c r="HC9" s="114"/>
      <c r="HD9" s="114"/>
      <c r="HE9" s="114"/>
      <c r="HF9" s="114"/>
      <c r="HG9" s="114"/>
      <c r="HH9" s="114"/>
      <c r="HI9" s="114"/>
      <c r="HJ9" s="114"/>
      <c r="HK9" s="114"/>
      <c r="HL9" s="114"/>
      <c r="HM9" s="114"/>
      <c r="HN9" s="114"/>
      <c r="HO9" s="114"/>
      <c r="HP9" s="114"/>
      <c r="HQ9" s="114"/>
      <c r="HR9" s="114"/>
      <c r="HS9" s="114"/>
      <c r="HT9" s="114"/>
      <c r="HU9" s="114"/>
      <c r="HV9" s="114"/>
      <c r="HW9" s="114"/>
      <c r="HX9" s="114"/>
      <c r="HY9" s="114"/>
      <c r="HZ9" s="114"/>
      <c r="IA9" s="114"/>
      <c r="IB9" s="114"/>
      <c r="IC9" s="114"/>
      <c r="ID9" s="114"/>
      <c r="IE9" s="114"/>
      <c r="IF9" s="114"/>
      <c r="IG9" s="114"/>
      <c r="IH9" s="114"/>
      <c r="II9" s="114"/>
      <c r="IJ9" s="114"/>
      <c r="IK9" s="114"/>
      <c r="IL9" s="114"/>
      <c r="IM9" s="114"/>
      <c r="IN9" s="114"/>
      <c r="IO9" s="114"/>
      <c r="IP9" s="114"/>
      <c r="IQ9" s="114"/>
    </row>
    <row r="10" customHeight="1" spans="1:251">
      <c r="A10" s="99" t="s">
        <v>453</v>
      </c>
      <c r="B10" s="100"/>
      <c r="C10" s="95" t="s">
        <v>331</v>
      </c>
      <c r="D10" s="93">
        <v>91.07</v>
      </c>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82"/>
      <c r="ED10" s="82"/>
      <c r="EE10" s="82"/>
      <c r="EF10" s="82"/>
      <c r="EG10" s="82"/>
      <c r="EH10" s="82"/>
      <c r="EI10" s="82"/>
      <c r="EJ10" s="82"/>
      <c r="EK10" s="82"/>
      <c r="EL10" s="82"/>
      <c r="EM10" s="82"/>
      <c r="EN10" s="82"/>
      <c r="EO10" s="82"/>
      <c r="EP10" s="82"/>
      <c r="EQ10" s="82"/>
      <c r="ER10" s="82"/>
      <c r="ES10" s="82"/>
      <c r="ET10" s="82"/>
      <c r="EU10" s="82"/>
      <c r="EV10" s="82"/>
      <c r="EW10" s="82"/>
      <c r="EX10" s="82"/>
      <c r="EY10" s="82"/>
      <c r="EZ10" s="82"/>
      <c r="FA10" s="82"/>
      <c r="FB10" s="82"/>
      <c r="FC10" s="82"/>
      <c r="FD10" s="114"/>
      <c r="FE10" s="114"/>
      <c r="FF10" s="114"/>
      <c r="FG10" s="114"/>
      <c r="FH10" s="114"/>
      <c r="FI10" s="114"/>
      <c r="FJ10" s="114"/>
      <c r="FK10" s="114"/>
      <c r="FL10" s="114"/>
      <c r="FM10" s="114"/>
      <c r="FN10" s="114"/>
      <c r="FO10" s="114"/>
      <c r="FP10" s="114"/>
      <c r="FQ10" s="114"/>
      <c r="FR10" s="114"/>
      <c r="FS10" s="114"/>
      <c r="FT10" s="114"/>
      <c r="FU10" s="114"/>
      <c r="FV10" s="114"/>
      <c r="FW10" s="114"/>
      <c r="FX10" s="114"/>
      <c r="FY10" s="114"/>
      <c r="FZ10" s="114"/>
      <c r="GA10" s="114"/>
      <c r="GB10" s="114"/>
      <c r="GC10" s="114"/>
      <c r="GD10" s="114"/>
      <c r="GE10" s="114"/>
      <c r="GF10" s="114"/>
      <c r="GG10" s="114"/>
      <c r="GH10" s="114"/>
      <c r="GI10" s="114"/>
      <c r="GJ10" s="114"/>
      <c r="GK10" s="114"/>
      <c r="GL10" s="114"/>
      <c r="GM10" s="114"/>
      <c r="GN10" s="114"/>
      <c r="GO10" s="114"/>
      <c r="GP10" s="114"/>
      <c r="GQ10" s="114"/>
      <c r="GR10" s="114"/>
      <c r="GS10" s="114"/>
      <c r="GT10" s="114"/>
      <c r="GU10" s="114"/>
      <c r="GV10" s="114"/>
      <c r="GW10" s="114"/>
      <c r="GX10" s="114"/>
      <c r="GY10" s="114"/>
      <c r="GZ10" s="114"/>
      <c r="HA10" s="114"/>
      <c r="HB10" s="114"/>
      <c r="HC10" s="114"/>
      <c r="HD10" s="114"/>
      <c r="HE10" s="114"/>
      <c r="HF10" s="114"/>
      <c r="HG10" s="114"/>
      <c r="HH10" s="114"/>
      <c r="HI10" s="114"/>
      <c r="HJ10" s="114"/>
      <c r="HK10" s="114"/>
      <c r="HL10" s="114"/>
      <c r="HM10" s="114"/>
      <c r="HN10" s="114"/>
      <c r="HO10" s="114"/>
      <c r="HP10" s="114"/>
      <c r="HQ10" s="114"/>
      <c r="HR10" s="114"/>
      <c r="HS10" s="114"/>
      <c r="HT10" s="114"/>
      <c r="HU10" s="114"/>
      <c r="HV10" s="114"/>
      <c r="HW10" s="114"/>
      <c r="HX10" s="114"/>
      <c r="HY10" s="114"/>
      <c r="HZ10" s="114"/>
      <c r="IA10" s="114"/>
      <c r="IB10" s="114"/>
      <c r="IC10" s="114"/>
      <c r="ID10" s="114"/>
      <c r="IE10" s="114"/>
      <c r="IF10" s="114"/>
      <c r="IG10" s="114"/>
      <c r="IH10" s="114"/>
      <c r="II10" s="114"/>
      <c r="IJ10" s="114"/>
      <c r="IK10" s="114"/>
      <c r="IL10" s="114"/>
      <c r="IM10" s="114"/>
      <c r="IN10" s="114"/>
      <c r="IO10" s="114"/>
      <c r="IP10" s="114"/>
      <c r="IQ10" s="114"/>
    </row>
    <row r="11" customHeight="1" spans="1:251">
      <c r="A11" s="99" t="s">
        <v>454</v>
      </c>
      <c r="B11" s="100"/>
      <c r="C11" s="101"/>
      <c r="D11" s="10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c r="CN11" s="82"/>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2"/>
      <c r="EG11" s="82"/>
      <c r="EH11" s="82"/>
      <c r="EI11" s="82"/>
      <c r="EJ11" s="82"/>
      <c r="EK11" s="82"/>
      <c r="EL11" s="82"/>
      <c r="EM11" s="82"/>
      <c r="EN11" s="82"/>
      <c r="EO11" s="82"/>
      <c r="EP11" s="82"/>
      <c r="EQ11" s="82"/>
      <c r="ER11" s="82"/>
      <c r="ES11" s="82"/>
      <c r="ET11" s="82"/>
      <c r="EU11" s="82"/>
      <c r="EV11" s="82"/>
      <c r="EW11" s="82"/>
      <c r="EX11" s="82"/>
      <c r="EY11" s="82"/>
      <c r="EZ11" s="82"/>
      <c r="FA11" s="82"/>
      <c r="FB11" s="82"/>
      <c r="FC11" s="82"/>
      <c r="FD11" s="114"/>
      <c r="FE11" s="114"/>
      <c r="FF11" s="114"/>
      <c r="FG11" s="114"/>
      <c r="FH11" s="114"/>
      <c r="FI11" s="114"/>
      <c r="FJ11" s="114"/>
      <c r="FK11" s="114"/>
      <c r="FL11" s="114"/>
      <c r="FM11" s="114"/>
      <c r="FN11" s="114"/>
      <c r="FO11" s="114"/>
      <c r="FP11" s="114"/>
      <c r="FQ11" s="114"/>
      <c r="FR11" s="114"/>
      <c r="FS11" s="114"/>
      <c r="FT11" s="114"/>
      <c r="FU11" s="114"/>
      <c r="FV11" s="114"/>
      <c r="FW11" s="114"/>
      <c r="FX11" s="114"/>
      <c r="FY11" s="114"/>
      <c r="FZ11" s="114"/>
      <c r="GA11" s="114"/>
      <c r="GB11" s="114"/>
      <c r="GC11" s="114"/>
      <c r="GD11" s="114"/>
      <c r="GE11" s="114"/>
      <c r="GF11" s="114"/>
      <c r="GG11" s="114"/>
      <c r="GH11" s="114"/>
      <c r="GI11" s="114"/>
      <c r="GJ11" s="114"/>
      <c r="GK11" s="114"/>
      <c r="GL11" s="114"/>
      <c r="GM11" s="114"/>
      <c r="GN11" s="114"/>
      <c r="GO11" s="114"/>
      <c r="GP11" s="114"/>
      <c r="GQ11" s="114"/>
      <c r="GR11" s="114"/>
      <c r="GS11" s="114"/>
      <c r="GT11" s="114"/>
      <c r="GU11" s="114"/>
      <c r="GV11" s="114"/>
      <c r="GW11" s="114"/>
      <c r="GX11" s="114"/>
      <c r="GY11" s="114"/>
      <c r="GZ11" s="114"/>
      <c r="HA11" s="114"/>
      <c r="HB11" s="114"/>
      <c r="HC11" s="114"/>
      <c r="HD11" s="114"/>
      <c r="HE11" s="114"/>
      <c r="HF11" s="114"/>
      <c r="HG11" s="114"/>
      <c r="HH11" s="114"/>
      <c r="HI11" s="114"/>
      <c r="HJ11" s="114"/>
      <c r="HK11" s="114"/>
      <c r="HL11" s="114"/>
      <c r="HM11" s="114"/>
      <c r="HN11" s="114"/>
      <c r="HO11" s="114"/>
      <c r="HP11" s="114"/>
      <c r="HQ11" s="114"/>
      <c r="HR11" s="114"/>
      <c r="HS11" s="114"/>
      <c r="HT11" s="114"/>
      <c r="HU11" s="114"/>
      <c r="HV11" s="114"/>
      <c r="HW11" s="114"/>
      <c r="HX11" s="114"/>
      <c r="HY11" s="114"/>
      <c r="HZ11" s="114"/>
      <c r="IA11" s="114"/>
      <c r="IB11" s="114"/>
      <c r="IC11" s="114"/>
      <c r="ID11" s="114"/>
      <c r="IE11" s="114"/>
      <c r="IF11" s="114"/>
      <c r="IG11" s="114"/>
      <c r="IH11" s="114"/>
      <c r="II11" s="114"/>
      <c r="IJ11" s="114"/>
      <c r="IK11" s="114"/>
      <c r="IL11" s="114"/>
      <c r="IM11" s="114"/>
      <c r="IN11" s="114"/>
      <c r="IO11" s="114"/>
      <c r="IP11" s="114"/>
      <c r="IQ11" s="114"/>
    </row>
    <row r="12" customHeight="1" spans="1:251">
      <c r="A12" s="99" t="s">
        <v>455</v>
      </c>
      <c r="B12" s="19"/>
      <c r="C12" s="103"/>
      <c r="D12" s="10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c r="CN12" s="82"/>
      <c r="CO12" s="82"/>
      <c r="CP12" s="82"/>
      <c r="CQ12" s="82"/>
      <c r="CR12" s="82"/>
      <c r="CS12" s="82"/>
      <c r="CT12" s="82"/>
      <c r="CU12" s="82"/>
      <c r="CV12" s="82"/>
      <c r="CW12" s="82"/>
      <c r="CX12" s="82"/>
      <c r="CY12" s="82"/>
      <c r="CZ12" s="82"/>
      <c r="DA12" s="82"/>
      <c r="DB12" s="82"/>
      <c r="DC12" s="82"/>
      <c r="DD12" s="82"/>
      <c r="DE12" s="82"/>
      <c r="DF12" s="82"/>
      <c r="DG12" s="82"/>
      <c r="DH12" s="82"/>
      <c r="DI12" s="82"/>
      <c r="DJ12" s="82"/>
      <c r="DK12" s="82"/>
      <c r="DL12" s="82"/>
      <c r="DM12" s="82"/>
      <c r="DN12" s="82"/>
      <c r="DO12" s="82"/>
      <c r="DP12" s="82"/>
      <c r="DQ12" s="82"/>
      <c r="DR12" s="82"/>
      <c r="DS12" s="82"/>
      <c r="DT12" s="82"/>
      <c r="DU12" s="82"/>
      <c r="DV12" s="82"/>
      <c r="DW12" s="82"/>
      <c r="DX12" s="82"/>
      <c r="DY12" s="82"/>
      <c r="DZ12" s="82"/>
      <c r="EA12" s="82"/>
      <c r="EB12" s="82"/>
      <c r="EC12" s="82"/>
      <c r="ED12" s="82"/>
      <c r="EE12" s="82"/>
      <c r="EF12" s="82"/>
      <c r="EG12" s="82"/>
      <c r="EH12" s="82"/>
      <c r="EI12" s="82"/>
      <c r="EJ12" s="82"/>
      <c r="EK12" s="82"/>
      <c r="EL12" s="82"/>
      <c r="EM12" s="82"/>
      <c r="EN12" s="82"/>
      <c r="EO12" s="82"/>
      <c r="EP12" s="82"/>
      <c r="EQ12" s="82"/>
      <c r="ER12" s="82"/>
      <c r="ES12" s="82"/>
      <c r="ET12" s="82"/>
      <c r="EU12" s="82"/>
      <c r="EV12" s="82"/>
      <c r="EW12" s="82"/>
      <c r="EX12" s="82"/>
      <c r="EY12" s="82"/>
      <c r="EZ12" s="82"/>
      <c r="FA12" s="82"/>
      <c r="FB12" s="82"/>
      <c r="FC12" s="82"/>
      <c r="FD12" s="114"/>
      <c r="FE12" s="114"/>
      <c r="FF12" s="114"/>
      <c r="FG12" s="114"/>
      <c r="FH12" s="114"/>
      <c r="FI12" s="114"/>
      <c r="FJ12" s="114"/>
      <c r="FK12" s="114"/>
      <c r="FL12" s="114"/>
      <c r="FM12" s="114"/>
      <c r="FN12" s="114"/>
      <c r="FO12" s="114"/>
      <c r="FP12" s="114"/>
      <c r="FQ12" s="114"/>
      <c r="FR12" s="114"/>
      <c r="FS12" s="114"/>
      <c r="FT12" s="114"/>
      <c r="FU12" s="114"/>
      <c r="FV12" s="114"/>
      <c r="FW12" s="114"/>
      <c r="FX12" s="114"/>
      <c r="FY12" s="114"/>
      <c r="FZ12" s="114"/>
      <c r="GA12" s="114"/>
      <c r="GB12" s="114"/>
      <c r="GC12" s="114"/>
      <c r="GD12" s="114"/>
      <c r="GE12" s="114"/>
      <c r="GF12" s="114"/>
      <c r="GG12" s="114"/>
      <c r="GH12" s="114"/>
      <c r="GI12" s="114"/>
      <c r="GJ12" s="114"/>
      <c r="GK12" s="114"/>
      <c r="GL12" s="114"/>
      <c r="GM12" s="114"/>
      <c r="GN12" s="114"/>
      <c r="GO12" s="114"/>
      <c r="GP12" s="114"/>
      <c r="GQ12" s="114"/>
      <c r="GR12" s="114"/>
      <c r="GS12" s="114"/>
      <c r="GT12" s="114"/>
      <c r="GU12" s="114"/>
      <c r="GV12" s="114"/>
      <c r="GW12" s="114"/>
      <c r="GX12" s="114"/>
      <c r="GY12" s="114"/>
      <c r="GZ12" s="114"/>
      <c r="HA12" s="114"/>
      <c r="HB12" s="114"/>
      <c r="HC12" s="114"/>
      <c r="HD12" s="114"/>
      <c r="HE12" s="114"/>
      <c r="HF12" s="114"/>
      <c r="HG12" s="114"/>
      <c r="HH12" s="114"/>
      <c r="HI12" s="114"/>
      <c r="HJ12" s="114"/>
      <c r="HK12" s="114"/>
      <c r="HL12" s="114"/>
      <c r="HM12" s="114"/>
      <c r="HN12" s="114"/>
      <c r="HO12" s="114"/>
      <c r="HP12" s="114"/>
      <c r="HQ12" s="114"/>
      <c r="HR12" s="114"/>
      <c r="HS12" s="114"/>
      <c r="HT12" s="114"/>
      <c r="HU12" s="114"/>
      <c r="HV12" s="114"/>
      <c r="HW12" s="114"/>
      <c r="HX12" s="114"/>
      <c r="HY12" s="114"/>
      <c r="HZ12" s="114"/>
      <c r="IA12" s="114"/>
      <c r="IB12" s="114"/>
      <c r="IC12" s="114"/>
      <c r="ID12" s="114"/>
      <c r="IE12" s="114"/>
      <c r="IF12" s="114"/>
      <c r="IG12" s="114"/>
      <c r="IH12" s="114"/>
      <c r="II12" s="114"/>
      <c r="IJ12" s="114"/>
      <c r="IK12" s="114"/>
      <c r="IL12" s="114"/>
      <c r="IM12" s="114"/>
      <c r="IN12" s="114"/>
      <c r="IO12" s="114"/>
      <c r="IP12" s="114"/>
      <c r="IQ12" s="114"/>
    </row>
    <row r="13" customHeight="1" spans="1:251">
      <c r="A13" s="99"/>
      <c r="B13" s="104"/>
      <c r="C13" s="103"/>
      <c r="D13" s="10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c r="CN13" s="82"/>
      <c r="CO13" s="82"/>
      <c r="CP13" s="82"/>
      <c r="CQ13" s="82"/>
      <c r="CR13" s="82"/>
      <c r="CS13" s="82"/>
      <c r="CT13" s="82"/>
      <c r="CU13" s="82"/>
      <c r="CV13" s="82"/>
      <c r="CW13" s="82"/>
      <c r="CX13" s="82"/>
      <c r="CY13" s="82"/>
      <c r="CZ13" s="82"/>
      <c r="DA13" s="82"/>
      <c r="DB13" s="82"/>
      <c r="DC13" s="82"/>
      <c r="DD13" s="82"/>
      <c r="DE13" s="82"/>
      <c r="DF13" s="82"/>
      <c r="DG13" s="82"/>
      <c r="DH13" s="82"/>
      <c r="DI13" s="82"/>
      <c r="DJ13" s="82"/>
      <c r="DK13" s="82"/>
      <c r="DL13" s="82"/>
      <c r="DM13" s="82"/>
      <c r="DN13" s="82"/>
      <c r="DO13" s="82"/>
      <c r="DP13" s="82"/>
      <c r="DQ13" s="82"/>
      <c r="DR13" s="82"/>
      <c r="DS13" s="82"/>
      <c r="DT13" s="82"/>
      <c r="DU13" s="82"/>
      <c r="DV13" s="82"/>
      <c r="DW13" s="82"/>
      <c r="DX13" s="82"/>
      <c r="DY13" s="82"/>
      <c r="DZ13" s="82"/>
      <c r="EA13" s="82"/>
      <c r="EB13" s="82"/>
      <c r="EC13" s="82"/>
      <c r="ED13" s="82"/>
      <c r="EE13" s="82"/>
      <c r="EF13" s="82"/>
      <c r="EG13" s="82"/>
      <c r="EH13" s="82"/>
      <c r="EI13" s="82"/>
      <c r="EJ13" s="82"/>
      <c r="EK13" s="82"/>
      <c r="EL13" s="82"/>
      <c r="EM13" s="82"/>
      <c r="EN13" s="82"/>
      <c r="EO13" s="82"/>
      <c r="EP13" s="82"/>
      <c r="EQ13" s="82"/>
      <c r="ER13" s="82"/>
      <c r="ES13" s="82"/>
      <c r="ET13" s="82"/>
      <c r="EU13" s="82"/>
      <c r="EV13" s="82"/>
      <c r="EW13" s="82"/>
      <c r="EX13" s="82"/>
      <c r="EY13" s="82"/>
      <c r="EZ13" s="82"/>
      <c r="FA13" s="82"/>
      <c r="FB13" s="82"/>
      <c r="FC13" s="82"/>
      <c r="FD13" s="114"/>
      <c r="FE13" s="114"/>
      <c r="FF13" s="114"/>
      <c r="FG13" s="114"/>
      <c r="FH13" s="114"/>
      <c r="FI13" s="114"/>
      <c r="FJ13" s="114"/>
      <c r="FK13" s="114"/>
      <c r="FL13" s="114"/>
      <c r="FM13" s="114"/>
      <c r="FN13" s="114"/>
      <c r="FO13" s="114"/>
      <c r="FP13" s="114"/>
      <c r="FQ13" s="114"/>
      <c r="FR13" s="114"/>
      <c r="FS13" s="114"/>
      <c r="FT13" s="114"/>
      <c r="FU13" s="114"/>
      <c r="FV13" s="114"/>
      <c r="FW13" s="114"/>
      <c r="FX13" s="114"/>
      <c r="FY13" s="114"/>
      <c r="FZ13" s="114"/>
      <c r="GA13" s="114"/>
      <c r="GB13" s="114"/>
      <c r="GC13" s="114"/>
      <c r="GD13" s="114"/>
      <c r="GE13" s="114"/>
      <c r="GF13" s="114"/>
      <c r="GG13" s="114"/>
      <c r="GH13" s="114"/>
      <c r="GI13" s="114"/>
      <c r="GJ13" s="114"/>
      <c r="GK13" s="114"/>
      <c r="GL13" s="114"/>
      <c r="GM13" s="114"/>
      <c r="GN13" s="114"/>
      <c r="GO13" s="114"/>
      <c r="GP13" s="114"/>
      <c r="GQ13" s="114"/>
      <c r="GR13" s="114"/>
      <c r="GS13" s="114"/>
      <c r="GT13" s="114"/>
      <c r="GU13" s="114"/>
      <c r="GV13" s="114"/>
      <c r="GW13" s="114"/>
      <c r="GX13" s="114"/>
      <c r="GY13" s="114"/>
      <c r="GZ13" s="114"/>
      <c r="HA13" s="114"/>
      <c r="HB13" s="114"/>
      <c r="HC13" s="114"/>
      <c r="HD13" s="114"/>
      <c r="HE13" s="114"/>
      <c r="HF13" s="114"/>
      <c r="HG13" s="114"/>
      <c r="HH13" s="114"/>
      <c r="HI13" s="114"/>
      <c r="HJ13" s="114"/>
      <c r="HK13" s="114"/>
      <c r="HL13" s="114"/>
      <c r="HM13" s="114"/>
      <c r="HN13" s="114"/>
      <c r="HO13" s="114"/>
      <c r="HP13" s="114"/>
      <c r="HQ13" s="114"/>
      <c r="HR13" s="114"/>
      <c r="HS13" s="114"/>
      <c r="HT13" s="114"/>
      <c r="HU13" s="114"/>
      <c r="HV13" s="114"/>
      <c r="HW13" s="114"/>
      <c r="HX13" s="114"/>
      <c r="HY13" s="114"/>
      <c r="HZ13" s="114"/>
      <c r="IA13" s="114"/>
      <c r="IB13" s="114"/>
      <c r="IC13" s="114"/>
      <c r="ID13" s="114"/>
      <c r="IE13" s="114"/>
      <c r="IF13" s="114"/>
      <c r="IG13" s="114"/>
      <c r="IH13" s="114"/>
      <c r="II13" s="114"/>
      <c r="IJ13" s="114"/>
      <c r="IK13" s="114"/>
      <c r="IL13" s="114"/>
      <c r="IM13" s="114"/>
      <c r="IN13" s="114"/>
      <c r="IO13" s="114"/>
      <c r="IP13" s="114"/>
      <c r="IQ13" s="114"/>
    </row>
    <row r="14" customHeight="1" spans="1:251">
      <c r="A14" s="99"/>
      <c r="B14" s="105"/>
      <c r="C14" s="101"/>
      <c r="D14" s="10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114"/>
      <c r="FE14" s="114"/>
      <c r="FF14" s="114"/>
      <c r="FG14" s="114"/>
      <c r="FH14" s="114"/>
      <c r="FI14" s="114"/>
      <c r="FJ14" s="114"/>
      <c r="FK14" s="114"/>
      <c r="FL14" s="114"/>
      <c r="FM14" s="114"/>
      <c r="FN14" s="114"/>
      <c r="FO14" s="114"/>
      <c r="FP14" s="114"/>
      <c r="FQ14" s="114"/>
      <c r="FR14" s="114"/>
      <c r="FS14" s="114"/>
      <c r="FT14" s="114"/>
      <c r="FU14" s="114"/>
      <c r="FV14" s="114"/>
      <c r="FW14" s="114"/>
      <c r="FX14" s="114"/>
      <c r="FY14" s="114"/>
      <c r="FZ14" s="114"/>
      <c r="GA14" s="114"/>
      <c r="GB14" s="114"/>
      <c r="GC14" s="114"/>
      <c r="GD14" s="114"/>
      <c r="GE14" s="114"/>
      <c r="GF14" s="114"/>
      <c r="GG14" s="114"/>
      <c r="GH14" s="114"/>
      <c r="GI14" s="114"/>
      <c r="GJ14" s="114"/>
      <c r="GK14" s="114"/>
      <c r="GL14" s="114"/>
      <c r="GM14" s="114"/>
      <c r="GN14" s="114"/>
      <c r="GO14" s="114"/>
      <c r="GP14" s="114"/>
      <c r="GQ14" s="114"/>
      <c r="GR14" s="114"/>
      <c r="GS14" s="114"/>
      <c r="GT14" s="114"/>
      <c r="GU14" s="114"/>
      <c r="GV14" s="114"/>
      <c r="GW14" s="114"/>
      <c r="GX14" s="114"/>
      <c r="GY14" s="114"/>
      <c r="GZ14" s="114"/>
      <c r="HA14" s="114"/>
      <c r="HB14" s="114"/>
      <c r="HC14" s="114"/>
      <c r="HD14" s="114"/>
      <c r="HE14" s="114"/>
      <c r="HF14" s="114"/>
      <c r="HG14" s="114"/>
      <c r="HH14" s="114"/>
      <c r="HI14" s="114"/>
      <c r="HJ14" s="114"/>
      <c r="HK14" s="114"/>
      <c r="HL14" s="114"/>
      <c r="HM14" s="114"/>
      <c r="HN14" s="114"/>
      <c r="HO14" s="114"/>
      <c r="HP14" s="114"/>
      <c r="HQ14" s="114"/>
      <c r="HR14" s="114"/>
      <c r="HS14" s="114"/>
      <c r="HT14" s="114"/>
      <c r="HU14" s="114"/>
      <c r="HV14" s="114"/>
      <c r="HW14" s="114"/>
      <c r="HX14" s="114"/>
      <c r="HY14" s="114"/>
      <c r="HZ14" s="114"/>
      <c r="IA14" s="114"/>
      <c r="IB14" s="114"/>
      <c r="IC14" s="114"/>
      <c r="ID14" s="114"/>
      <c r="IE14" s="114"/>
      <c r="IF14" s="114"/>
      <c r="IG14" s="114"/>
      <c r="IH14" s="114"/>
      <c r="II14" s="114"/>
      <c r="IJ14" s="114"/>
      <c r="IK14" s="114"/>
      <c r="IL14" s="114"/>
      <c r="IM14" s="114"/>
      <c r="IN14" s="114"/>
      <c r="IO14" s="114"/>
      <c r="IP14" s="114"/>
      <c r="IQ14" s="114"/>
    </row>
    <row r="15" customHeight="1" spans="1:251">
      <c r="A15" s="99"/>
      <c r="B15" s="105"/>
      <c r="C15" s="101"/>
      <c r="D15" s="10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c r="CN15" s="82"/>
      <c r="CO15" s="82"/>
      <c r="CP15" s="82"/>
      <c r="CQ15" s="82"/>
      <c r="CR15" s="82"/>
      <c r="CS15" s="82"/>
      <c r="CT15" s="82"/>
      <c r="CU15" s="82"/>
      <c r="CV15" s="82"/>
      <c r="CW15" s="82"/>
      <c r="CX15" s="82"/>
      <c r="CY15" s="82"/>
      <c r="CZ15" s="82"/>
      <c r="DA15" s="82"/>
      <c r="DB15" s="82"/>
      <c r="DC15" s="82"/>
      <c r="DD15" s="82"/>
      <c r="DE15" s="82"/>
      <c r="DF15" s="82"/>
      <c r="DG15" s="82"/>
      <c r="DH15" s="82"/>
      <c r="DI15" s="82"/>
      <c r="DJ15" s="82"/>
      <c r="DK15" s="82"/>
      <c r="DL15" s="82"/>
      <c r="DM15" s="82"/>
      <c r="DN15" s="82"/>
      <c r="DO15" s="82"/>
      <c r="DP15" s="82"/>
      <c r="DQ15" s="82"/>
      <c r="DR15" s="82"/>
      <c r="DS15" s="82"/>
      <c r="DT15" s="82"/>
      <c r="DU15" s="82"/>
      <c r="DV15" s="82"/>
      <c r="DW15" s="82"/>
      <c r="DX15" s="82"/>
      <c r="DY15" s="82"/>
      <c r="DZ15" s="82"/>
      <c r="EA15" s="82"/>
      <c r="EB15" s="82"/>
      <c r="EC15" s="82"/>
      <c r="ED15" s="82"/>
      <c r="EE15" s="82"/>
      <c r="EF15" s="82"/>
      <c r="EG15" s="82"/>
      <c r="EH15" s="82"/>
      <c r="EI15" s="82"/>
      <c r="EJ15" s="82"/>
      <c r="EK15" s="82"/>
      <c r="EL15" s="82"/>
      <c r="EM15" s="82"/>
      <c r="EN15" s="82"/>
      <c r="EO15" s="82"/>
      <c r="EP15" s="82"/>
      <c r="EQ15" s="82"/>
      <c r="ER15" s="82"/>
      <c r="ES15" s="82"/>
      <c r="ET15" s="82"/>
      <c r="EU15" s="82"/>
      <c r="EV15" s="82"/>
      <c r="EW15" s="82"/>
      <c r="EX15" s="82"/>
      <c r="EY15" s="82"/>
      <c r="EZ15" s="82"/>
      <c r="FA15" s="82"/>
      <c r="FB15" s="82"/>
      <c r="FC15" s="82"/>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114"/>
      <c r="IG15" s="114"/>
      <c r="IH15" s="114"/>
      <c r="II15" s="114"/>
      <c r="IJ15" s="114"/>
      <c r="IK15" s="114"/>
      <c r="IL15" s="114"/>
      <c r="IM15" s="114"/>
      <c r="IN15" s="114"/>
      <c r="IO15" s="114"/>
      <c r="IP15" s="114"/>
      <c r="IQ15" s="114"/>
    </row>
    <row r="16" customHeight="1" spans="1:251">
      <c r="A16" s="106"/>
      <c r="B16" s="105"/>
      <c r="C16" s="101"/>
      <c r="D16" s="10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c r="CV16" s="82"/>
      <c r="CW16" s="82"/>
      <c r="CX16" s="82"/>
      <c r="CY16" s="82"/>
      <c r="CZ16" s="82"/>
      <c r="DA16" s="82"/>
      <c r="DB16" s="82"/>
      <c r="DC16" s="82"/>
      <c r="DD16" s="82"/>
      <c r="DE16" s="82"/>
      <c r="DF16" s="82"/>
      <c r="DG16" s="82"/>
      <c r="DH16" s="82"/>
      <c r="DI16" s="82"/>
      <c r="DJ16" s="82"/>
      <c r="DK16" s="82"/>
      <c r="DL16" s="82"/>
      <c r="DM16" s="82"/>
      <c r="DN16" s="82"/>
      <c r="DO16" s="82"/>
      <c r="DP16" s="82"/>
      <c r="DQ16" s="82"/>
      <c r="DR16" s="82"/>
      <c r="DS16" s="82"/>
      <c r="DT16" s="82"/>
      <c r="DU16" s="82"/>
      <c r="DV16" s="82"/>
      <c r="DW16" s="82"/>
      <c r="DX16" s="82"/>
      <c r="DY16" s="82"/>
      <c r="DZ16" s="82"/>
      <c r="EA16" s="82"/>
      <c r="EB16" s="82"/>
      <c r="EC16" s="82"/>
      <c r="ED16" s="82"/>
      <c r="EE16" s="82"/>
      <c r="EF16" s="82"/>
      <c r="EG16" s="82"/>
      <c r="EH16" s="82"/>
      <c r="EI16" s="82"/>
      <c r="EJ16" s="82"/>
      <c r="EK16" s="82"/>
      <c r="EL16" s="82"/>
      <c r="EM16" s="82"/>
      <c r="EN16" s="82"/>
      <c r="EO16" s="82"/>
      <c r="EP16" s="82"/>
      <c r="EQ16" s="82"/>
      <c r="ER16" s="82"/>
      <c r="ES16" s="82"/>
      <c r="ET16" s="82"/>
      <c r="EU16" s="82"/>
      <c r="EV16" s="82"/>
      <c r="EW16" s="82"/>
      <c r="EX16" s="82"/>
      <c r="EY16" s="82"/>
      <c r="EZ16" s="82"/>
      <c r="FA16" s="82"/>
      <c r="FB16" s="82"/>
      <c r="FC16" s="82"/>
      <c r="FD16" s="114"/>
      <c r="FE16" s="114"/>
      <c r="FF16" s="114"/>
      <c r="FG16" s="114"/>
      <c r="FH16" s="114"/>
      <c r="FI16" s="114"/>
      <c r="FJ16" s="114"/>
      <c r="FK16" s="114"/>
      <c r="FL16" s="114"/>
      <c r="FM16" s="114"/>
      <c r="FN16" s="114"/>
      <c r="FO16" s="114"/>
      <c r="FP16" s="114"/>
      <c r="FQ16" s="114"/>
      <c r="FR16" s="114"/>
      <c r="FS16" s="114"/>
      <c r="FT16" s="114"/>
      <c r="FU16" s="114"/>
      <c r="FV16" s="114"/>
      <c r="FW16" s="114"/>
      <c r="FX16" s="114"/>
      <c r="FY16" s="114"/>
      <c r="FZ16" s="114"/>
      <c r="GA16" s="114"/>
      <c r="GB16" s="114"/>
      <c r="GC16" s="114"/>
      <c r="GD16" s="114"/>
      <c r="GE16" s="114"/>
      <c r="GF16" s="114"/>
      <c r="GG16" s="114"/>
      <c r="GH16" s="114"/>
      <c r="GI16" s="114"/>
      <c r="GJ16" s="114"/>
      <c r="GK16" s="114"/>
      <c r="GL16" s="114"/>
      <c r="GM16" s="114"/>
      <c r="GN16" s="114"/>
      <c r="GO16" s="114"/>
      <c r="GP16" s="114"/>
      <c r="GQ16" s="114"/>
      <c r="GR16" s="114"/>
      <c r="GS16" s="114"/>
      <c r="GT16" s="114"/>
      <c r="GU16" s="114"/>
      <c r="GV16" s="114"/>
      <c r="GW16" s="114"/>
      <c r="GX16" s="114"/>
      <c r="GY16" s="114"/>
      <c r="GZ16" s="114"/>
      <c r="HA16" s="114"/>
      <c r="HB16" s="114"/>
      <c r="HC16" s="114"/>
      <c r="HD16" s="114"/>
      <c r="HE16" s="114"/>
      <c r="HF16" s="114"/>
      <c r="HG16" s="114"/>
      <c r="HH16" s="114"/>
      <c r="HI16" s="114"/>
      <c r="HJ16" s="114"/>
      <c r="HK16" s="114"/>
      <c r="HL16" s="114"/>
      <c r="HM16" s="114"/>
      <c r="HN16" s="114"/>
      <c r="HO16" s="114"/>
      <c r="HP16" s="114"/>
      <c r="HQ16" s="114"/>
      <c r="HR16" s="114"/>
      <c r="HS16" s="114"/>
      <c r="HT16" s="114"/>
      <c r="HU16" s="114"/>
      <c r="HV16" s="114"/>
      <c r="HW16" s="114"/>
      <c r="HX16" s="114"/>
      <c r="HY16" s="114"/>
      <c r="HZ16" s="114"/>
      <c r="IA16" s="114"/>
      <c r="IB16" s="114"/>
      <c r="IC16" s="114"/>
      <c r="ID16" s="114"/>
      <c r="IE16" s="114"/>
      <c r="IF16" s="114"/>
      <c r="IG16" s="114"/>
      <c r="IH16" s="114"/>
      <c r="II16" s="114"/>
      <c r="IJ16" s="114"/>
      <c r="IK16" s="114"/>
      <c r="IL16" s="114"/>
      <c r="IM16" s="114"/>
      <c r="IN16" s="114"/>
      <c r="IO16" s="114"/>
      <c r="IP16" s="114"/>
      <c r="IQ16" s="114"/>
    </row>
    <row r="17" customHeight="1" spans="1:251">
      <c r="A17" s="62"/>
      <c r="B17" s="105"/>
      <c r="C17" s="101"/>
      <c r="D17" s="10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c r="CN17" s="82"/>
      <c r="CO17" s="82"/>
      <c r="CP17" s="82"/>
      <c r="CQ17" s="82"/>
      <c r="CR17" s="82"/>
      <c r="CS17" s="82"/>
      <c r="CT17" s="82"/>
      <c r="CU17" s="82"/>
      <c r="CV17" s="82"/>
      <c r="CW17" s="82"/>
      <c r="CX17" s="82"/>
      <c r="CY17" s="82"/>
      <c r="CZ17" s="82"/>
      <c r="DA17" s="82"/>
      <c r="DB17" s="82"/>
      <c r="DC17" s="82"/>
      <c r="DD17" s="82"/>
      <c r="DE17" s="82"/>
      <c r="DF17" s="82"/>
      <c r="DG17" s="82"/>
      <c r="DH17" s="82"/>
      <c r="DI17" s="82"/>
      <c r="DJ17" s="82"/>
      <c r="DK17" s="82"/>
      <c r="DL17" s="82"/>
      <c r="DM17" s="82"/>
      <c r="DN17" s="82"/>
      <c r="DO17" s="82"/>
      <c r="DP17" s="82"/>
      <c r="DQ17" s="82"/>
      <c r="DR17" s="82"/>
      <c r="DS17" s="82"/>
      <c r="DT17" s="82"/>
      <c r="DU17" s="82"/>
      <c r="DV17" s="82"/>
      <c r="DW17" s="82"/>
      <c r="DX17" s="82"/>
      <c r="DY17" s="82"/>
      <c r="DZ17" s="82"/>
      <c r="EA17" s="82"/>
      <c r="EB17" s="82"/>
      <c r="EC17" s="82"/>
      <c r="ED17" s="82"/>
      <c r="EE17" s="82"/>
      <c r="EF17" s="82"/>
      <c r="EG17" s="82"/>
      <c r="EH17" s="82"/>
      <c r="EI17" s="82"/>
      <c r="EJ17" s="82"/>
      <c r="EK17" s="82"/>
      <c r="EL17" s="82"/>
      <c r="EM17" s="82"/>
      <c r="EN17" s="82"/>
      <c r="EO17" s="82"/>
      <c r="EP17" s="82"/>
      <c r="EQ17" s="82"/>
      <c r="ER17" s="82"/>
      <c r="ES17" s="82"/>
      <c r="ET17" s="82"/>
      <c r="EU17" s="82"/>
      <c r="EV17" s="82"/>
      <c r="EW17" s="82"/>
      <c r="EX17" s="82"/>
      <c r="EY17" s="82"/>
      <c r="EZ17" s="82"/>
      <c r="FA17" s="82"/>
      <c r="FB17" s="82"/>
      <c r="FC17" s="82"/>
      <c r="FD17" s="114"/>
      <c r="FE17" s="114"/>
      <c r="FF17" s="114"/>
      <c r="FG17" s="114"/>
      <c r="FH17" s="114"/>
      <c r="FI17" s="114"/>
      <c r="FJ17" s="114"/>
      <c r="FK17" s="114"/>
      <c r="FL17" s="114"/>
      <c r="FM17" s="114"/>
      <c r="FN17" s="114"/>
      <c r="FO17" s="114"/>
      <c r="FP17" s="114"/>
      <c r="FQ17" s="114"/>
      <c r="FR17" s="114"/>
      <c r="FS17" s="114"/>
      <c r="FT17" s="114"/>
      <c r="FU17" s="114"/>
      <c r="FV17" s="114"/>
      <c r="FW17" s="114"/>
      <c r="FX17" s="114"/>
      <c r="FY17" s="114"/>
      <c r="FZ17" s="114"/>
      <c r="GA17" s="114"/>
      <c r="GB17" s="114"/>
      <c r="GC17" s="114"/>
      <c r="GD17" s="114"/>
      <c r="GE17" s="114"/>
      <c r="GF17" s="114"/>
      <c r="GG17" s="114"/>
      <c r="GH17" s="114"/>
      <c r="GI17" s="114"/>
      <c r="GJ17" s="114"/>
      <c r="GK17" s="114"/>
      <c r="GL17" s="114"/>
      <c r="GM17" s="114"/>
      <c r="GN17" s="114"/>
      <c r="GO17" s="114"/>
      <c r="GP17" s="114"/>
      <c r="GQ17" s="114"/>
      <c r="GR17" s="114"/>
      <c r="GS17" s="114"/>
      <c r="GT17" s="114"/>
      <c r="GU17" s="114"/>
      <c r="GV17" s="114"/>
      <c r="GW17" s="114"/>
      <c r="GX17" s="114"/>
      <c r="GY17" s="114"/>
      <c r="GZ17" s="114"/>
      <c r="HA17" s="114"/>
      <c r="HB17" s="114"/>
      <c r="HC17" s="114"/>
      <c r="HD17" s="114"/>
      <c r="HE17" s="114"/>
      <c r="HF17" s="114"/>
      <c r="HG17" s="114"/>
      <c r="HH17" s="114"/>
      <c r="HI17" s="114"/>
      <c r="HJ17" s="114"/>
      <c r="HK17" s="114"/>
      <c r="HL17" s="114"/>
      <c r="HM17" s="114"/>
      <c r="HN17" s="114"/>
      <c r="HO17" s="114"/>
      <c r="HP17" s="114"/>
      <c r="HQ17" s="114"/>
      <c r="HR17" s="114"/>
      <c r="HS17" s="114"/>
      <c r="HT17" s="114"/>
      <c r="HU17" s="114"/>
      <c r="HV17" s="114"/>
      <c r="HW17" s="114"/>
      <c r="HX17" s="114"/>
      <c r="HY17" s="114"/>
      <c r="HZ17" s="114"/>
      <c r="IA17" s="114"/>
      <c r="IB17" s="114"/>
      <c r="IC17" s="114"/>
      <c r="ID17" s="114"/>
      <c r="IE17" s="114"/>
      <c r="IF17" s="114"/>
      <c r="IG17" s="114"/>
      <c r="IH17" s="114"/>
      <c r="II17" s="114"/>
      <c r="IJ17" s="114"/>
      <c r="IK17" s="114"/>
      <c r="IL17" s="114"/>
      <c r="IM17" s="114"/>
      <c r="IN17" s="114"/>
      <c r="IO17" s="114"/>
      <c r="IP17" s="114"/>
      <c r="IQ17" s="114"/>
    </row>
    <row r="18" customHeight="1" spans="1:251">
      <c r="A18" s="62"/>
      <c r="B18" s="105"/>
      <c r="C18" s="101"/>
      <c r="D18" s="10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c r="CC18" s="82"/>
      <c r="CD18" s="82"/>
      <c r="CE18" s="82"/>
      <c r="CF18" s="82"/>
      <c r="CG18" s="82"/>
      <c r="CH18" s="82"/>
      <c r="CI18" s="82"/>
      <c r="CJ18" s="82"/>
      <c r="CK18" s="82"/>
      <c r="CL18" s="82"/>
      <c r="CM18" s="82"/>
      <c r="CN18" s="82"/>
      <c r="CO18" s="82"/>
      <c r="CP18" s="82"/>
      <c r="CQ18" s="82"/>
      <c r="CR18" s="82"/>
      <c r="CS18" s="82"/>
      <c r="CT18" s="82"/>
      <c r="CU18" s="82"/>
      <c r="CV18" s="82"/>
      <c r="CW18" s="82"/>
      <c r="CX18" s="82"/>
      <c r="CY18" s="82"/>
      <c r="CZ18" s="82"/>
      <c r="DA18" s="82"/>
      <c r="DB18" s="82"/>
      <c r="DC18" s="82"/>
      <c r="DD18" s="82"/>
      <c r="DE18" s="82"/>
      <c r="DF18" s="82"/>
      <c r="DG18" s="82"/>
      <c r="DH18" s="82"/>
      <c r="DI18" s="82"/>
      <c r="DJ18" s="82"/>
      <c r="DK18" s="82"/>
      <c r="DL18" s="82"/>
      <c r="DM18" s="82"/>
      <c r="DN18" s="82"/>
      <c r="DO18" s="82"/>
      <c r="DP18" s="82"/>
      <c r="DQ18" s="82"/>
      <c r="DR18" s="82"/>
      <c r="DS18" s="82"/>
      <c r="DT18" s="82"/>
      <c r="DU18" s="82"/>
      <c r="DV18" s="82"/>
      <c r="DW18" s="82"/>
      <c r="DX18" s="82"/>
      <c r="DY18" s="82"/>
      <c r="DZ18" s="82"/>
      <c r="EA18" s="82"/>
      <c r="EB18" s="82"/>
      <c r="EC18" s="82"/>
      <c r="ED18" s="82"/>
      <c r="EE18" s="82"/>
      <c r="EF18" s="82"/>
      <c r="EG18" s="82"/>
      <c r="EH18" s="82"/>
      <c r="EI18" s="82"/>
      <c r="EJ18" s="82"/>
      <c r="EK18" s="82"/>
      <c r="EL18" s="82"/>
      <c r="EM18" s="82"/>
      <c r="EN18" s="82"/>
      <c r="EO18" s="82"/>
      <c r="EP18" s="82"/>
      <c r="EQ18" s="82"/>
      <c r="ER18" s="82"/>
      <c r="ES18" s="82"/>
      <c r="ET18" s="82"/>
      <c r="EU18" s="82"/>
      <c r="EV18" s="82"/>
      <c r="EW18" s="82"/>
      <c r="EX18" s="82"/>
      <c r="EY18" s="82"/>
      <c r="EZ18" s="82"/>
      <c r="FA18" s="82"/>
      <c r="FB18" s="82"/>
      <c r="FC18" s="82"/>
      <c r="FD18" s="114"/>
      <c r="FE18" s="114"/>
      <c r="FF18" s="114"/>
      <c r="FG18" s="114"/>
      <c r="FH18" s="114"/>
      <c r="FI18" s="114"/>
      <c r="FJ18" s="114"/>
      <c r="FK18" s="114"/>
      <c r="FL18" s="114"/>
      <c r="FM18" s="114"/>
      <c r="FN18" s="114"/>
      <c r="FO18" s="114"/>
      <c r="FP18" s="114"/>
      <c r="FQ18" s="114"/>
      <c r="FR18" s="114"/>
      <c r="FS18" s="114"/>
      <c r="FT18" s="114"/>
      <c r="FU18" s="114"/>
      <c r="FV18" s="114"/>
      <c r="FW18" s="114"/>
      <c r="FX18" s="114"/>
      <c r="FY18" s="114"/>
      <c r="FZ18" s="114"/>
      <c r="GA18" s="114"/>
      <c r="GB18" s="114"/>
      <c r="GC18" s="114"/>
      <c r="GD18" s="114"/>
      <c r="GE18" s="114"/>
      <c r="GF18" s="114"/>
      <c r="GG18" s="114"/>
      <c r="GH18" s="114"/>
      <c r="GI18" s="114"/>
      <c r="GJ18" s="114"/>
      <c r="GK18" s="114"/>
      <c r="GL18" s="114"/>
      <c r="GM18" s="114"/>
      <c r="GN18" s="114"/>
      <c r="GO18" s="114"/>
      <c r="GP18" s="114"/>
      <c r="GQ18" s="114"/>
      <c r="GR18" s="114"/>
      <c r="GS18" s="114"/>
      <c r="GT18" s="114"/>
      <c r="GU18" s="114"/>
      <c r="GV18" s="114"/>
      <c r="GW18" s="114"/>
      <c r="GX18" s="114"/>
      <c r="GY18" s="114"/>
      <c r="GZ18" s="114"/>
      <c r="HA18" s="114"/>
      <c r="HB18" s="114"/>
      <c r="HC18" s="114"/>
      <c r="HD18" s="114"/>
      <c r="HE18" s="114"/>
      <c r="HF18" s="114"/>
      <c r="HG18" s="114"/>
      <c r="HH18" s="114"/>
      <c r="HI18" s="114"/>
      <c r="HJ18" s="114"/>
      <c r="HK18" s="114"/>
      <c r="HL18" s="114"/>
      <c r="HM18" s="114"/>
      <c r="HN18" s="114"/>
      <c r="HO18" s="114"/>
      <c r="HP18" s="114"/>
      <c r="HQ18" s="114"/>
      <c r="HR18" s="114"/>
      <c r="HS18" s="114"/>
      <c r="HT18" s="114"/>
      <c r="HU18" s="114"/>
      <c r="HV18" s="114"/>
      <c r="HW18" s="114"/>
      <c r="HX18" s="114"/>
      <c r="HY18" s="114"/>
      <c r="HZ18" s="114"/>
      <c r="IA18" s="114"/>
      <c r="IB18" s="114"/>
      <c r="IC18" s="114"/>
      <c r="ID18" s="114"/>
      <c r="IE18" s="114"/>
      <c r="IF18" s="114"/>
      <c r="IG18" s="114"/>
      <c r="IH18" s="114"/>
      <c r="II18" s="114"/>
      <c r="IJ18" s="114"/>
      <c r="IK18" s="114"/>
      <c r="IL18" s="114"/>
      <c r="IM18" s="114"/>
      <c r="IN18" s="114"/>
      <c r="IO18" s="114"/>
      <c r="IP18" s="114"/>
      <c r="IQ18" s="114"/>
    </row>
    <row r="19" customHeight="1" spans="1:251">
      <c r="A19" s="62"/>
      <c r="B19" s="105"/>
      <c r="C19" s="107"/>
      <c r="D19" s="108"/>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c r="CO19" s="82"/>
      <c r="CP19" s="82"/>
      <c r="CQ19" s="82"/>
      <c r="CR19" s="82"/>
      <c r="CS19" s="82"/>
      <c r="CT19" s="82"/>
      <c r="CU19" s="82"/>
      <c r="CV19" s="82"/>
      <c r="CW19" s="82"/>
      <c r="CX19" s="82"/>
      <c r="CY19" s="82"/>
      <c r="CZ19" s="82"/>
      <c r="DA19" s="82"/>
      <c r="DB19" s="82"/>
      <c r="DC19" s="82"/>
      <c r="DD19" s="82"/>
      <c r="DE19" s="82"/>
      <c r="DF19" s="82"/>
      <c r="DG19" s="82"/>
      <c r="DH19" s="82"/>
      <c r="DI19" s="82"/>
      <c r="DJ19" s="82"/>
      <c r="DK19" s="82"/>
      <c r="DL19" s="82"/>
      <c r="DM19" s="82"/>
      <c r="DN19" s="82"/>
      <c r="DO19" s="82"/>
      <c r="DP19" s="82"/>
      <c r="DQ19" s="82"/>
      <c r="DR19" s="82"/>
      <c r="DS19" s="82"/>
      <c r="DT19" s="82"/>
      <c r="DU19" s="82"/>
      <c r="DV19" s="82"/>
      <c r="DW19" s="82"/>
      <c r="DX19" s="82"/>
      <c r="DY19" s="82"/>
      <c r="DZ19" s="82"/>
      <c r="EA19" s="82"/>
      <c r="EB19" s="82"/>
      <c r="EC19" s="82"/>
      <c r="ED19" s="82"/>
      <c r="EE19" s="82"/>
      <c r="EF19" s="82"/>
      <c r="EG19" s="82"/>
      <c r="EH19" s="82"/>
      <c r="EI19" s="82"/>
      <c r="EJ19" s="82"/>
      <c r="EK19" s="82"/>
      <c r="EL19" s="82"/>
      <c r="EM19" s="82"/>
      <c r="EN19" s="82"/>
      <c r="EO19" s="82"/>
      <c r="EP19" s="82"/>
      <c r="EQ19" s="82"/>
      <c r="ER19" s="82"/>
      <c r="ES19" s="82"/>
      <c r="ET19" s="82"/>
      <c r="EU19" s="82"/>
      <c r="EV19" s="82"/>
      <c r="EW19" s="82"/>
      <c r="EX19" s="82"/>
      <c r="EY19" s="82"/>
      <c r="EZ19" s="82"/>
      <c r="FA19" s="82"/>
      <c r="FB19" s="82"/>
      <c r="FC19" s="82"/>
      <c r="FD19" s="114"/>
      <c r="FE19" s="114"/>
      <c r="FF19" s="114"/>
      <c r="FG19" s="114"/>
      <c r="FH19" s="114"/>
      <c r="FI19" s="114"/>
      <c r="FJ19" s="114"/>
      <c r="FK19" s="114"/>
      <c r="FL19" s="114"/>
      <c r="FM19" s="114"/>
      <c r="FN19" s="114"/>
      <c r="FO19" s="114"/>
      <c r="FP19" s="114"/>
      <c r="FQ19" s="114"/>
      <c r="FR19" s="114"/>
      <c r="FS19" s="114"/>
      <c r="FT19" s="114"/>
      <c r="FU19" s="114"/>
      <c r="FV19" s="114"/>
      <c r="FW19" s="114"/>
      <c r="FX19" s="114"/>
      <c r="FY19" s="114"/>
      <c r="FZ19" s="114"/>
      <c r="GA19" s="114"/>
      <c r="GB19" s="114"/>
      <c r="GC19" s="114"/>
      <c r="GD19" s="114"/>
      <c r="GE19" s="114"/>
      <c r="GF19" s="114"/>
      <c r="GG19" s="114"/>
      <c r="GH19" s="114"/>
      <c r="GI19" s="114"/>
      <c r="GJ19" s="114"/>
      <c r="GK19" s="114"/>
      <c r="GL19" s="114"/>
      <c r="GM19" s="114"/>
      <c r="GN19" s="114"/>
      <c r="GO19" s="114"/>
      <c r="GP19" s="114"/>
      <c r="GQ19" s="114"/>
      <c r="GR19" s="114"/>
      <c r="GS19" s="114"/>
      <c r="GT19" s="114"/>
      <c r="GU19" s="114"/>
      <c r="GV19" s="114"/>
      <c r="GW19" s="114"/>
      <c r="GX19" s="114"/>
      <c r="GY19" s="114"/>
      <c r="GZ19" s="114"/>
      <c r="HA19" s="114"/>
      <c r="HB19" s="114"/>
      <c r="HC19" s="114"/>
      <c r="HD19" s="114"/>
      <c r="HE19" s="114"/>
      <c r="HF19" s="114"/>
      <c r="HG19" s="114"/>
      <c r="HH19" s="114"/>
      <c r="HI19" s="114"/>
      <c r="HJ19" s="114"/>
      <c r="HK19" s="114"/>
      <c r="HL19" s="114"/>
      <c r="HM19" s="114"/>
      <c r="HN19" s="114"/>
      <c r="HO19" s="114"/>
      <c r="HP19" s="114"/>
      <c r="HQ19" s="114"/>
      <c r="HR19" s="114"/>
      <c r="HS19" s="114"/>
      <c r="HT19" s="114"/>
      <c r="HU19" s="114"/>
      <c r="HV19" s="114"/>
      <c r="HW19" s="114"/>
      <c r="HX19" s="114"/>
      <c r="HY19" s="114"/>
      <c r="HZ19" s="114"/>
      <c r="IA19" s="114"/>
      <c r="IB19" s="114"/>
      <c r="IC19" s="114"/>
      <c r="ID19" s="114"/>
      <c r="IE19" s="114"/>
      <c r="IF19" s="114"/>
      <c r="IG19" s="114"/>
      <c r="IH19" s="114"/>
      <c r="II19" s="114"/>
      <c r="IJ19" s="114"/>
      <c r="IK19" s="114"/>
      <c r="IL19" s="114"/>
      <c r="IM19" s="114"/>
      <c r="IN19" s="114"/>
      <c r="IO19" s="114"/>
      <c r="IP19" s="114"/>
      <c r="IQ19" s="114"/>
    </row>
    <row r="20" customHeight="1" spans="1:251">
      <c r="A20" s="109" t="s">
        <v>456</v>
      </c>
      <c r="B20" s="110">
        <f>SUM(B7:B15)</f>
        <v>2267.48</v>
      </c>
      <c r="C20" s="111" t="s">
        <v>457</v>
      </c>
      <c r="D20" s="110">
        <f>SUM(D7:D15)</f>
        <v>2267.48</v>
      </c>
      <c r="F20" s="49"/>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c r="CF20" s="82"/>
      <c r="CG20" s="82"/>
      <c r="CH20" s="82"/>
      <c r="CI20" s="82"/>
      <c r="CJ20" s="82"/>
      <c r="CK20" s="82"/>
      <c r="CL20" s="82"/>
      <c r="CM20" s="82"/>
      <c r="CN20" s="82"/>
      <c r="CO20" s="82"/>
      <c r="CP20" s="82"/>
      <c r="CQ20" s="82"/>
      <c r="CR20" s="82"/>
      <c r="CS20" s="82"/>
      <c r="CT20" s="82"/>
      <c r="CU20" s="82"/>
      <c r="CV20" s="82"/>
      <c r="CW20" s="82"/>
      <c r="CX20" s="82"/>
      <c r="CY20" s="82"/>
      <c r="CZ20" s="82"/>
      <c r="DA20" s="82"/>
      <c r="DB20" s="82"/>
      <c r="DC20" s="82"/>
      <c r="DD20" s="82"/>
      <c r="DE20" s="82"/>
      <c r="DF20" s="82"/>
      <c r="DG20" s="82"/>
      <c r="DH20" s="82"/>
      <c r="DI20" s="82"/>
      <c r="DJ20" s="82"/>
      <c r="DK20" s="82"/>
      <c r="DL20" s="82"/>
      <c r="DM20" s="82"/>
      <c r="DN20" s="82"/>
      <c r="DO20" s="82"/>
      <c r="DP20" s="82"/>
      <c r="DQ20" s="82"/>
      <c r="DR20" s="82"/>
      <c r="DS20" s="82"/>
      <c r="DT20" s="82"/>
      <c r="DU20" s="82"/>
      <c r="DV20" s="82"/>
      <c r="DW20" s="82"/>
      <c r="DX20" s="82"/>
      <c r="DY20" s="82"/>
      <c r="DZ20" s="82"/>
      <c r="EA20" s="82"/>
      <c r="EB20" s="82"/>
      <c r="EC20" s="82"/>
      <c r="ED20" s="82"/>
      <c r="EE20" s="82"/>
      <c r="EF20" s="82"/>
      <c r="EG20" s="82"/>
      <c r="EH20" s="82"/>
      <c r="EI20" s="82"/>
      <c r="EJ20" s="82"/>
      <c r="EK20" s="82"/>
      <c r="EL20" s="82"/>
      <c r="EM20" s="82"/>
      <c r="EN20" s="82"/>
      <c r="EO20" s="82"/>
      <c r="EP20" s="82"/>
      <c r="EQ20" s="82"/>
      <c r="ER20" s="82"/>
      <c r="ES20" s="82"/>
      <c r="ET20" s="82"/>
      <c r="EU20" s="82"/>
      <c r="EV20" s="82"/>
      <c r="EW20" s="82"/>
      <c r="EX20" s="82"/>
      <c r="EY20" s="82"/>
      <c r="EZ20" s="82"/>
      <c r="FA20" s="82"/>
      <c r="FB20" s="82"/>
      <c r="FC20" s="82"/>
      <c r="FD20" s="114"/>
      <c r="FE20" s="114"/>
      <c r="FF20" s="114"/>
      <c r="FG20" s="114"/>
      <c r="FH20" s="114"/>
      <c r="FI20" s="114"/>
      <c r="FJ20" s="114"/>
      <c r="FK20" s="114"/>
      <c r="FL20" s="114"/>
      <c r="FM20" s="114"/>
      <c r="FN20" s="114"/>
      <c r="FO20" s="114"/>
      <c r="FP20" s="114"/>
      <c r="FQ20" s="114"/>
      <c r="FR20" s="114"/>
      <c r="FS20" s="114"/>
      <c r="FT20" s="114"/>
      <c r="FU20" s="114"/>
      <c r="FV20" s="114"/>
      <c r="FW20" s="114"/>
      <c r="FX20" s="114"/>
      <c r="FY20" s="114"/>
      <c r="FZ20" s="114"/>
      <c r="GA20" s="114"/>
      <c r="GB20" s="114"/>
      <c r="GC20" s="114"/>
      <c r="GD20" s="114"/>
      <c r="GE20" s="114"/>
      <c r="GF20" s="114"/>
      <c r="GG20" s="114"/>
      <c r="GH20" s="114"/>
      <c r="GI20" s="114"/>
      <c r="GJ20" s="114"/>
      <c r="GK20" s="114"/>
      <c r="GL20" s="114"/>
      <c r="GM20" s="114"/>
      <c r="GN20" s="114"/>
      <c r="GO20" s="114"/>
      <c r="GP20" s="114"/>
      <c r="GQ20" s="114"/>
      <c r="GR20" s="114"/>
      <c r="GS20" s="114"/>
      <c r="GT20" s="114"/>
      <c r="GU20" s="114"/>
      <c r="GV20" s="114"/>
      <c r="GW20" s="114"/>
      <c r="GX20" s="114"/>
      <c r="GY20" s="114"/>
      <c r="GZ20" s="114"/>
      <c r="HA20" s="114"/>
      <c r="HB20" s="114"/>
      <c r="HC20" s="114"/>
      <c r="HD20" s="114"/>
      <c r="HE20" s="114"/>
      <c r="HF20" s="114"/>
      <c r="HG20" s="114"/>
      <c r="HH20" s="114"/>
      <c r="HI20" s="114"/>
      <c r="HJ20" s="114"/>
      <c r="HK20" s="114"/>
      <c r="HL20" s="114"/>
      <c r="HM20" s="114"/>
      <c r="HN20" s="114"/>
      <c r="HO20" s="114"/>
      <c r="HP20" s="114"/>
      <c r="HQ20" s="114"/>
      <c r="HR20" s="114"/>
      <c r="HS20" s="114"/>
      <c r="HT20" s="114"/>
      <c r="HU20" s="114"/>
      <c r="HV20" s="114"/>
      <c r="HW20" s="114"/>
      <c r="HX20" s="114"/>
      <c r="HY20" s="114"/>
      <c r="HZ20" s="114"/>
      <c r="IA20" s="114"/>
      <c r="IB20" s="114"/>
      <c r="IC20" s="114"/>
      <c r="ID20" s="114"/>
      <c r="IE20" s="114"/>
      <c r="IF20" s="114"/>
      <c r="IG20" s="114"/>
      <c r="IH20" s="114"/>
      <c r="II20" s="114"/>
      <c r="IJ20" s="114"/>
      <c r="IK20" s="114"/>
      <c r="IL20" s="114"/>
      <c r="IM20" s="114"/>
      <c r="IN20" s="114"/>
      <c r="IO20" s="114"/>
      <c r="IP20" s="114"/>
      <c r="IQ20" s="114"/>
    </row>
    <row r="21" customHeight="1" spans="1:251">
      <c r="A21" s="99" t="s">
        <v>458</v>
      </c>
      <c r="B21" s="110"/>
      <c r="C21" s="101" t="s">
        <v>459</v>
      </c>
      <c r="D21" s="108"/>
      <c r="E21" s="49"/>
      <c r="F21" s="49"/>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c r="CN21" s="82"/>
      <c r="CO21" s="82"/>
      <c r="CP21" s="82"/>
      <c r="CQ21" s="82"/>
      <c r="CR21" s="82"/>
      <c r="CS21" s="82"/>
      <c r="CT21" s="82"/>
      <c r="CU21" s="82"/>
      <c r="CV21" s="82"/>
      <c r="CW21" s="82"/>
      <c r="CX21" s="82"/>
      <c r="CY21" s="82"/>
      <c r="CZ21" s="82"/>
      <c r="DA21" s="82"/>
      <c r="DB21" s="82"/>
      <c r="DC21" s="82"/>
      <c r="DD21" s="82"/>
      <c r="DE21" s="82"/>
      <c r="DF21" s="82"/>
      <c r="DG21" s="82"/>
      <c r="DH21" s="82"/>
      <c r="DI21" s="82"/>
      <c r="DJ21" s="82"/>
      <c r="DK21" s="82"/>
      <c r="DL21" s="82"/>
      <c r="DM21" s="82"/>
      <c r="DN21" s="82"/>
      <c r="DO21" s="82"/>
      <c r="DP21" s="82"/>
      <c r="DQ21" s="82"/>
      <c r="DR21" s="82"/>
      <c r="DS21" s="82"/>
      <c r="DT21" s="82"/>
      <c r="DU21" s="82"/>
      <c r="DV21" s="82"/>
      <c r="DW21" s="82"/>
      <c r="DX21" s="82"/>
      <c r="DY21" s="82"/>
      <c r="DZ21" s="82"/>
      <c r="EA21" s="82"/>
      <c r="EB21" s="82"/>
      <c r="EC21" s="82"/>
      <c r="ED21" s="82"/>
      <c r="EE21" s="82"/>
      <c r="EF21" s="82"/>
      <c r="EG21" s="82"/>
      <c r="EH21" s="82"/>
      <c r="EI21" s="82"/>
      <c r="EJ21" s="82"/>
      <c r="EK21" s="82"/>
      <c r="EL21" s="82"/>
      <c r="EM21" s="82"/>
      <c r="EN21" s="82"/>
      <c r="EO21" s="82"/>
      <c r="EP21" s="82"/>
      <c r="EQ21" s="82"/>
      <c r="ER21" s="82"/>
      <c r="ES21" s="82"/>
      <c r="ET21" s="82"/>
      <c r="EU21" s="82"/>
      <c r="EV21" s="82"/>
      <c r="EW21" s="82"/>
      <c r="EX21" s="82"/>
      <c r="EY21" s="82"/>
      <c r="EZ21" s="82"/>
      <c r="FA21" s="82"/>
      <c r="FB21" s="82"/>
      <c r="FC21" s="82"/>
      <c r="FD21" s="114"/>
      <c r="FE21" s="114"/>
      <c r="FF21" s="114"/>
      <c r="FG21" s="114"/>
      <c r="FH21" s="114"/>
      <c r="FI21" s="114"/>
      <c r="FJ21" s="114"/>
      <c r="FK21" s="114"/>
      <c r="FL21" s="114"/>
      <c r="FM21" s="114"/>
      <c r="FN21" s="114"/>
      <c r="FO21" s="114"/>
      <c r="FP21" s="114"/>
      <c r="FQ21" s="114"/>
      <c r="FR21" s="114"/>
      <c r="FS21" s="114"/>
      <c r="FT21" s="114"/>
      <c r="FU21" s="114"/>
      <c r="FV21" s="114"/>
      <c r="FW21" s="114"/>
      <c r="FX21" s="114"/>
      <c r="FY21" s="114"/>
      <c r="FZ21" s="114"/>
      <c r="GA21" s="114"/>
      <c r="GB21" s="114"/>
      <c r="GC21" s="114"/>
      <c r="GD21" s="114"/>
      <c r="GE21" s="114"/>
      <c r="GF21" s="114"/>
      <c r="GG21" s="114"/>
      <c r="GH21" s="114"/>
      <c r="GI21" s="114"/>
      <c r="GJ21" s="114"/>
      <c r="GK21" s="114"/>
      <c r="GL21" s="114"/>
      <c r="GM21" s="114"/>
      <c r="GN21" s="114"/>
      <c r="GO21" s="114"/>
      <c r="GP21" s="114"/>
      <c r="GQ21" s="114"/>
      <c r="GR21" s="114"/>
      <c r="GS21" s="114"/>
      <c r="GT21" s="114"/>
      <c r="GU21" s="114"/>
      <c r="GV21" s="114"/>
      <c r="GW21" s="114"/>
      <c r="GX21" s="114"/>
      <c r="GY21" s="114"/>
      <c r="GZ21" s="114"/>
      <c r="HA21" s="114"/>
      <c r="HB21" s="114"/>
      <c r="HC21" s="114"/>
      <c r="HD21" s="114"/>
      <c r="HE21" s="114"/>
      <c r="HF21" s="114"/>
      <c r="HG21" s="114"/>
      <c r="HH21" s="114"/>
      <c r="HI21" s="114"/>
      <c r="HJ21" s="114"/>
      <c r="HK21" s="114"/>
      <c r="HL21" s="114"/>
      <c r="HM21" s="114"/>
      <c r="HN21" s="114"/>
      <c r="HO21" s="114"/>
      <c r="HP21" s="114"/>
      <c r="HQ21" s="114"/>
      <c r="HR21" s="114"/>
      <c r="HS21" s="114"/>
      <c r="HT21" s="114"/>
      <c r="HU21" s="114"/>
      <c r="HV21" s="114"/>
      <c r="HW21" s="114"/>
      <c r="HX21" s="114"/>
      <c r="HY21" s="114"/>
      <c r="HZ21" s="114"/>
      <c r="IA21" s="114"/>
      <c r="IB21" s="114"/>
      <c r="IC21" s="114"/>
      <c r="ID21" s="114"/>
      <c r="IE21" s="114"/>
      <c r="IF21" s="114"/>
      <c r="IG21" s="114"/>
      <c r="IH21" s="114"/>
      <c r="II21" s="114"/>
      <c r="IJ21" s="114"/>
      <c r="IK21" s="114"/>
      <c r="IL21" s="114"/>
      <c r="IM21" s="114"/>
      <c r="IN21" s="114"/>
      <c r="IO21" s="114"/>
      <c r="IP21" s="114"/>
      <c r="IQ21" s="114"/>
    </row>
    <row r="22" customHeight="1" spans="1:251">
      <c r="A22" s="99" t="s">
        <v>460</v>
      </c>
      <c r="B22" s="19"/>
      <c r="C22" s="103"/>
      <c r="D22" s="108"/>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82"/>
      <c r="CF22" s="82"/>
      <c r="CG22" s="82"/>
      <c r="CH22" s="82"/>
      <c r="CI22" s="82"/>
      <c r="CJ22" s="82"/>
      <c r="CK22" s="82"/>
      <c r="CL22" s="82"/>
      <c r="CM22" s="82"/>
      <c r="CN22" s="82"/>
      <c r="CO22" s="82"/>
      <c r="CP22" s="82"/>
      <c r="CQ22" s="82"/>
      <c r="CR22" s="82"/>
      <c r="CS22" s="82"/>
      <c r="CT22" s="82"/>
      <c r="CU22" s="82"/>
      <c r="CV22" s="82"/>
      <c r="CW22" s="82"/>
      <c r="CX22" s="82"/>
      <c r="CY22" s="82"/>
      <c r="CZ22" s="82"/>
      <c r="DA22" s="82"/>
      <c r="DB22" s="82"/>
      <c r="DC22" s="82"/>
      <c r="DD22" s="82"/>
      <c r="DE22" s="82"/>
      <c r="DF22" s="82"/>
      <c r="DG22" s="82"/>
      <c r="DH22" s="82"/>
      <c r="DI22" s="82"/>
      <c r="DJ22" s="82"/>
      <c r="DK22" s="82"/>
      <c r="DL22" s="82"/>
      <c r="DM22" s="82"/>
      <c r="DN22" s="82"/>
      <c r="DO22" s="82"/>
      <c r="DP22" s="82"/>
      <c r="DQ22" s="82"/>
      <c r="DR22" s="82"/>
      <c r="DS22" s="82"/>
      <c r="DT22" s="82"/>
      <c r="DU22" s="82"/>
      <c r="DV22" s="82"/>
      <c r="DW22" s="82"/>
      <c r="DX22" s="82"/>
      <c r="DY22" s="82"/>
      <c r="DZ22" s="82"/>
      <c r="EA22" s="82"/>
      <c r="EB22" s="82"/>
      <c r="EC22" s="82"/>
      <c r="ED22" s="82"/>
      <c r="EE22" s="82"/>
      <c r="EF22" s="82"/>
      <c r="EG22" s="82"/>
      <c r="EH22" s="82"/>
      <c r="EI22" s="82"/>
      <c r="EJ22" s="82"/>
      <c r="EK22" s="82"/>
      <c r="EL22" s="82"/>
      <c r="EM22" s="82"/>
      <c r="EN22" s="82"/>
      <c r="EO22" s="82"/>
      <c r="EP22" s="82"/>
      <c r="EQ22" s="82"/>
      <c r="ER22" s="82"/>
      <c r="ES22" s="82"/>
      <c r="ET22" s="82"/>
      <c r="EU22" s="82"/>
      <c r="EV22" s="82"/>
      <c r="EW22" s="82"/>
      <c r="EX22" s="82"/>
      <c r="EY22" s="82"/>
      <c r="EZ22" s="82"/>
      <c r="FA22" s="82"/>
      <c r="FB22" s="82"/>
      <c r="FC22" s="82"/>
      <c r="FD22" s="114"/>
      <c r="FE22" s="114"/>
      <c r="FF22" s="114"/>
      <c r="FG22" s="114"/>
      <c r="FH22" s="114"/>
      <c r="FI22" s="114"/>
      <c r="FJ22" s="114"/>
      <c r="FK22" s="114"/>
      <c r="FL22" s="114"/>
      <c r="FM22" s="114"/>
      <c r="FN22" s="114"/>
      <c r="FO22" s="114"/>
      <c r="FP22" s="114"/>
      <c r="FQ22" s="114"/>
      <c r="FR22" s="114"/>
      <c r="FS22" s="114"/>
      <c r="FT22" s="114"/>
      <c r="FU22" s="114"/>
      <c r="FV22" s="114"/>
      <c r="FW22" s="114"/>
      <c r="FX22" s="114"/>
      <c r="FY22" s="114"/>
      <c r="FZ22" s="114"/>
      <c r="GA22" s="114"/>
      <c r="GB22" s="114"/>
      <c r="GC22" s="114"/>
      <c r="GD22" s="114"/>
      <c r="GE22" s="114"/>
      <c r="GF22" s="114"/>
      <c r="GG22" s="114"/>
      <c r="GH22" s="114"/>
      <c r="GI22" s="114"/>
      <c r="GJ22" s="114"/>
      <c r="GK22" s="114"/>
      <c r="GL22" s="114"/>
      <c r="GM22" s="114"/>
      <c r="GN22" s="114"/>
      <c r="GO22" s="114"/>
      <c r="GP22" s="114"/>
      <c r="GQ22" s="114"/>
      <c r="GR22" s="114"/>
      <c r="GS22" s="114"/>
      <c r="GT22" s="114"/>
      <c r="GU22" s="114"/>
      <c r="GV22" s="114"/>
      <c r="GW22" s="114"/>
      <c r="GX22" s="114"/>
      <c r="GY22" s="114"/>
      <c r="GZ22" s="114"/>
      <c r="HA22" s="114"/>
      <c r="HB22" s="114"/>
      <c r="HC22" s="114"/>
      <c r="HD22" s="114"/>
      <c r="HE22" s="114"/>
      <c r="HF22" s="114"/>
      <c r="HG22" s="114"/>
      <c r="HH22" s="114"/>
      <c r="HI22" s="114"/>
      <c r="HJ22" s="114"/>
      <c r="HK22" s="114"/>
      <c r="HL22" s="114"/>
      <c r="HM22" s="114"/>
      <c r="HN22" s="114"/>
      <c r="HO22" s="114"/>
      <c r="HP22" s="114"/>
      <c r="HQ22" s="114"/>
      <c r="HR22" s="114"/>
      <c r="HS22" s="114"/>
      <c r="HT22" s="114"/>
      <c r="HU22" s="114"/>
      <c r="HV22" s="114"/>
      <c r="HW22" s="114"/>
      <c r="HX22" s="114"/>
      <c r="HY22" s="114"/>
      <c r="HZ22" s="114"/>
      <c r="IA22" s="114"/>
      <c r="IB22" s="114"/>
      <c r="IC22" s="114"/>
      <c r="ID22" s="114"/>
      <c r="IE22" s="114"/>
      <c r="IF22" s="114"/>
      <c r="IG22" s="114"/>
      <c r="IH22" s="114"/>
      <c r="II22" s="114"/>
      <c r="IJ22" s="114"/>
      <c r="IK22" s="114"/>
      <c r="IL22" s="114"/>
      <c r="IM22" s="114"/>
      <c r="IN22" s="114"/>
      <c r="IO22" s="114"/>
      <c r="IP22" s="114"/>
      <c r="IQ22" s="114"/>
    </row>
    <row r="23" customHeight="1" spans="1:5">
      <c r="A23" s="112" t="s">
        <v>461</v>
      </c>
      <c r="B23" s="113">
        <f>B20+B21+B22</f>
        <v>2267.48</v>
      </c>
      <c r="C23" s="107" t="s">
        <v>462</v>
      </c>
      <c r="D23" s="113">
        <f>D20+D21+D22</f>
        <v>2267.48</v>
      </c>
      <c r="E23" s="49"/>
    </row>
    <row r="30" customHeight="1" spans="3:3">
      <c r="C30" s="49"/>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
  <sheetViews>
    <sheetView showGridLines="0" showZeros="0" topLeftCell="A10" workbookViewId="0">
      <selection activeCell="B24" sqref="B24"/>
    </sheetView>
  </sheetViews>
  <sheetFormatPr defaultColWidth="6.875" defaultRowHeight="12.75" customHeight="1"/>
  <cols>
    <col min="1" max="1" width="9.25" style="47" customWidth="1"/>
    <col min="2" max="2" width="33" style="47" customWidth="1"/>
    <col min="3" max="3" width="12.625" style="47" customWidth="1"/>
    <col min="4" max="4" width="7" style="47" customWidth="1"/>
    <col min="5" max="5" width="12.625" style="47" customWidth="1"/>
    <col min="6" max="6" width="8.75" style="47" customWidth="1"/>
    <col min="7" max="7" width="9.125" style="47" customWidth="1"/>
    <col min="8" max="8" width="7.75" style="47" customWidth="1"/>
    <col min="9" max="9" width="8.375" style="47" customWidth="1"/>
    <col min="10" max="10" width="7.875" style="47" customWidth="1"/>
    <col min="11" max="11" width="7.25" style="47" customWidth="1"/>
    <col min="12" max="12" width="8" style="47" customWidth="1"/>
    <col min="13" max="16384" width="6.875" style="47"/>
  </cols>
  <sheetData>
    <row r="1" ht="20.1" customHeight="1" spans="1:12">
      <c r="A1" s="48" t="s">
        <v>463</v>
      </c>
      <c r="L1" s="78"/>
    </row>
    <row r="2" ht="43.5" customHeight="1" spans="1:12">
      <c r="A2" s="66" t="s">
        <v>464</v>
      </c>
      <c r="B2" s="54"/>
      <c r="C2" s="54"/>
      <c r="D2" s="54"/>
      <c r="E2" s="54"/>
      <c r="F2" s="54"/>
      <c r="G2" s="54"/>
      <c r="H2" s="54"/>
      <c r="I2" s="54"/>
      <c r="J2" s="54"/>
      <c r="K2" s="54"/>
      <c r="L2" s="54"/>
    </row>
    <row r="3" ht="20.1" customHeight="1" spans="1:12">
      <c r="A3" s="67"/>
      <c r="B3" s="67"/>
      <c r="C3" s="67"/>
      <c r="D3" s="67"/>
      <c r="E3" s="67"/>
      <c r="F3" s="67"/>
      <c r="G3" s="67"/>
      <c r="H3" s="67"/>
      <c r="I3" s="67"/>
      <c r="J3" s="67"/>
      <c r="K3" s="67"/>
      <c r="L3" s="67"/>
    </row>
    <row r="4" ht="20.1" customHeight="1" spans="1:12">
      <c r="A4" s="68"/>
      <c r="B4" s="68"/>
      <c r="C4" s="68"/>
      <c r="D4" s="68"/>
      <c r="E4" s="68"/>
      <c r="F4" s="68"/>
      <c r="G4" s="68"/>
      <c r="H4" s="68"/>
      <c r="I4" s="68"/>
      <c r="J4" s="68"/>
      <c r="K4" s="68"/>
      <c r="L4" s="79" t="s">
        <v>313</v>
      </c>
    </row>
    <row r="5" ht="24" customHeight="1" spans="1:12">
      <c r="A5" s="69" t="s">
        <v>465</v>
      </c>
      <c r="B5" s="69"/>
      <c r="C5" s="70" t="s">
        <v>318</v>
      </c>
      <c r="D5" s="43" t="s">
        <v>460</v>
      </c>
      <c r="E5" s="43" t="s">
        <v>450</v>
      </c>
      <c r="F5" s="43" t="s">
        <v>451</v>
      </c>
      <c r="G5" s="43" t="s">
        <v>452</v>
      </c>
      <c r="H5" s="71" t="s">
        <v>453</v>
      </c>
      <c r="I5" s="70"/>
      <c r="J5" s="43" t="s">
        <v>454</v>
      </c>
      <c r="K5" s="43" t="s">
        <v>455</v>
      </c>
      <c r="L5" s="80" t="s">
        <v>458</v>
      </c>
    </row>
    <row r="6" ht="42" customHeight="1" spans="1:12">
      <c r="A6" s="72" t="s">
        <v>339</v>
      </c>
      <c r="B6" s="73" t="s">
        <v>340</v>
      </c>
      <c r="C6" s="58"/>
      <c r="D6" s="58"/>
      <c r="E6" s="58"/>
      <c r="F6" s="58"/>
      <c r="G6" s="58"/>
      <c r="H6" s="58" t="s">
        <v>466</v>
      </c>
      <c r="I6" s="58" t="s">
        <v>467</v>
      </c>
      <c r="J6" s="58"/>
      <c r="K6" s="58"/>
      <c r="L6" s="58"/>
    </row>
    <row r="7" ht="24.75" customHeight="1" spans="1:12">
      <c r="A7" s="74"/>
      <c r="B7" s="75" t="s">
        <v>318</v>
      </c>
      <c r="C7" s="43">
        <f>C8+C18+C23+C29</f>
        <v>2267.48</v>
      </c>
      <c r="D7" s="43">
        <f>D8+D17+D23+D29</f>
        <v>0</v>
      </c>
      <c r="E7" s="43">
        <f>E8+E17+E23+E29</f>
        <v>2176.8</v>
      </c>
      <c r="F7" s="43"/>
      <c r="G7" s="43"/>
      <c r="H7" s="43"/>
      <c r="I7" s="43"/>
      <c r="J7" s="43"/>
      <c r="K7" s="43"/>
      <c r="L7" s="43"/>
    </row>
    <row r="8" ht="24.75" customHeight="1" spans="1:12">
      <c r="A8" s="65">
        <v>204</v>
      </c>
      <c r="B8" s="76" t="s">
        <v>325</v>
      </c>
      <c r="C8" s="77">
        <f>C9</f>
        <v>1841.53</v>
      </c>
      <c r="D8" s="77">
        <f>D9</f>
        <v>0</v>
      </c>
      <c r="E8" s="77">
        <f>E9</f>
        <v>1841.53</v>
      </c>
      <c r="F8" s="19"/>
      <c r="G8" s="19"/>
      <c r="H8" s="19"/>
      <c r="I8" s="19"/>
      <c r="J8" s="19"/>
      <c r="K8" s="19"/>
      <c r="L8" s="19"/>
    </row>
    <row r="9" ht="24.75" customHeight="1" spans="1:12">
      <c r="A9" s="65">
        <v>20406</v>
      </c>
      <c r="B9" s="76" t="s">
        <v>344</v>
      </c>
      <c r="C9" s="77">
        <f>SUM(C10:C17)</f>
        <v>1841.53</v>
      </c>
      <c r="D9" s="77">
        <f>SUM(D10:D17)</f>
        <v>0</v>
      </c>
      <c r="E9" s="77">
        <f>SUM(E10:E17)</f>
        <v>1841.53</v>
      </c>
      <c r="F9" s="61"/>
      <c r="G9" s="61"/>
      <c r="H9" s="61"/>
      <c r="I9" s="61"/>
      <c r="J9" s="61"/>
      <c r="K9" s="61"/>
      <c r="L9" s="61"/>
    </row>
    <row r="10" ht="24.75" customHeight="1" spans="1:12">
      <c r="A10" s="65" t="s">
        <v>345</v>
      </c>
      <c r="B10" s="76" t="s">
        <v>346</v>
      </c>
      <c r="C10" s="77">
        <f>D10+E10</f>
        <v>1379.09</v>
      </c>
      <c r="D10" s="77"/>
      <c r="E10" s="77">
        <v>1379.09</v>
      </c>
      <c r="F10" s="61"/>
      <c r="G10" s="61"/>
      <c r="H10" s="61"/>
      <c r="I10" s="61"/>
      <c r="J10" s="61"/>
      <c r="K10" s="61"/>
      <c r="L10" s="61"/>
    </row>
    <row r="11" ht="24.75" customHeight="1" spans="1:12">
      <c r="A11" s="65" t="s">
        <v>347</v>
      </c>
      <c r="B11" s="76" t="s">
        <v>348</v>
      </c>
      <c r="C11" s="77">
        <f t="shared" ref="C11:C17" si="0">D11+E11</f>
        <v>68.1</v>
      </c>
      <c r="D11" s="77"/>
      <c r="E11" s="77">
        <v>68.1</v>
      </c>
      <c r="F11" s="61"/>
      <c r="G11" s="61"/>
      <c r="H11" s="61"/>
      <c r="I11" s="61"/>
      <c r="J11" s="61"/>
      <c r="K11" s="61"/>
      <c r="L11" s="61"/>
    </row>
    <row r="12" ht="24.75" customHeight="1" spans="1:12">
      <c r="A12" s="65">
        <v>2040604</v>
      </c>
      <c r="B12" s="76" t="s">
        <v>349</v>
      </c>
      <c r="C12" s="77">
        <f t="shared" si="0"/>
        <v>105.2</v>
      </c>
      <c r="D12" s="77"/>
      <c r="E12" s="77">
        <v>105.2</v>
      </c>
      <c r="F12" s="61"/>
      <c r="G12" s="61"/>
      <c r="H12" s="61"/>
      <c r="I12" s="61"/>
      <c r="J12" s="61"/>
      <c r="K12" s="61"/>
      <c r="L12" s="61"/>
    </row>
    <row r="13" ht="24.75" customHeight="1" spans="1:12">
      <c r="A13" s="65">
        <v>2040605</v>
      </c>
      <c r="B13" s="76" t="s">
        <v>350</v>
      </c>
      <c r="C13" s="77">
        <f t="shared" si="0"/>
        <v>77.5</v>
      </c>
      <c r="D13" s="77"/>
      <c r="E13" s="77">
        <v>77.5</v>
      </c>
      <c r="F13" s="61"/>
      <c r="G13" s="61"/>
      <c r="H13" s="61"/>
      <c r="I13" s="61"/>
      <c r="J13" s="61"/>
      <c r="K13" s="61"/>
      <c r="L13" s="61"/>
    </row>
    <row r="14" ht="24.75" customHeight="1" spans="1:12">
      <c r="A14" s="65">
        <v>2040607</v>
      </c>
      <c r="B14" s="76" t="s">
        <v>351</v>
      </c>
      <c r="C14" s="77">
        <f t="shared" si="0"/>
        <v>32.5</v>
      </c>
      <c r="D14" s="77"/>
      <c r="E14" s="77">
        <v>32.5</v>
      </c>
      <c r="F14" s="64"/>
      <c r="G14" s="64"/>
      <c r="H14" s="64"/>
      <c r="I14" s="61"/>
      <c r="J14" s="61"/>
      <c r="K14" s="61"/>
      <c r="L14" s="61"/>
    </row>
    <row r="15" ht="24.75" customHeight="1" spans="1:12">
      <c r="A15" s="65">
        <v>2040610</v>
      </c>
      <c r="B15" s="76" t="s">
        <v>352</v>
      </c>
      <c r="C15" s="77">
        <f t="shared" si="0"/>
        <v>19</v>
      </c>
      <c r="D15" s="77"/>
      <c r="E15" s="77">
        <v>19</v>
      </c>
      <c r="F15" s="64"/>
      <c r="G15" s="64"/>
      <c r="H15" s="64"/>
      <c r="I15" s="64"/>
      <c r="J15" s="61"/>
      <c r="K15" s="61"/>
      <c r="L15" s="64"/>
    </row>
    <row r="16" ht="24.75" customHeight="1" spans="1:12">
      <c r="A16" s="65">
        <v>2040612</v>
      </c>
      <c r="B16" s="76" t="s">
        <v>353</v>
      </c>
      <c r="C16" s="77">
        <f t="shared" si="0"/>
        <v>8</v>
      </c>
      <c r="D16" s="77"/>
      <c r="E16" s="77">
        <v>8</v>
      </c>
      <c r="F16" s="64"/>
      <c r="G16" s="64"/>
      <c r="H16" s="64"/>
      <c r="I16" s="64"/>
      <c r="J16" s="61"/>
      <c r="K16" s="61"/>
      <c r="L16" s="61"/>
    </row>
    <row r="17" ht="24.75" customHeight="1" spans="1:12">
      <c r="A17" s="65">
        <v>2040650</v>
      </c>
      <c r="B17" s="76" t="s">
        <v>354</v>
      </c>
      <c r="C17" s="77">
        <f t="shared" si="0"/>
        <v>152.14</v>
      </c>
      <c r="D17" s="77"/>
      <c r="E17" s="77">
        <v>152.14</v>
      </c>
      <c r="F17" s="64"/>
      <c r="G17" s="64"/>
      <c r="H17" s="64"/>
      <c r="I17" s="64"/>
      <c r="J17" s="61"/>
      <c r="K17" s="64"/>
      <c r="L17" s="64"/>
    </row>
    <row r="18" ht="24.75" customHeight="1" spans="1:12">
      <c r="A18" s="65" t="s">
        <v>355</v>
      </c>
      <c r="B18" s="76" t="s">
        <v>327</v>
      </c>
      <c r="C18" s="77">
        <f>C19</f>
        <v>242.82</v>
      </c>
      <c r="D18" s="77">
        <f>D19</f>
        <v>0</v>
      </c>
      <c r="E18" s="77">
        <f>E19</f>
        <v>242.82</v>
      </c>
      <c r="F18" s="64"/>
      <c r="G18" s="64"/>
      <c r="H18" s="64"/>
      <c r="I18" s="61"/>
      <c r="J18" s="61"/>
      <c r="K18" s="64"/>
      <c r="L18" s="64"/>
    </row>
    <row r="19" ht="24.75" customHeight="1" spans="1:12">
      <c r="A19" s="65" t="s">
        <v>356</v>
      </c>
      <c r="B19" s="76" t="s">
        <v>357</v>
      </c>
      <c r="C19" s="77">
        <f>E19</f>
        <v>242.82</v>
      </c>
      <c r="D19" s="77"/>
      <c r="E19" s="77">
        <f>E20+E21+E22</f>
        <v>242.82</v>
      </c>
      <c r="F19" s="64"/>
      <c r="G19" s="64"/>
      <c r="H19" s="64"/>
      <c r="I19" s="61"/>
      <c r="J19" s="64"/>
      <c r="K19" s="64"/>
      <c r="L19" s="64"/>
    </row>
    <row r="20" ht="24.75" customHeight="1" spans="1:12">
      <c r="A20" s="65" t="s">
        <v>358</v>
      </c>
      <c r="B20" s="76" t="s">
        <v>359</v>
      </c>
      <c r="C20" s="77">
        <f>E20</f>
        <v>121.42</v>
      </c>
      <c r="D20" s="77"/>
      <c r="E20" s="77">
        <v>121.42</v>
      </c>
      <c r="F20" s="64"/>
      <c r="G20" s="64"/>
      <c r="H20" s="64"/>
      <c r="I20" s="61"/>
      <c r="J20" s="64"/>
      <c r="K20" s="61"/>
      <c r="L20" s="64"/>
    </row>
    <row r="21" ht="24.75" customHeight="1" spans="1:12">
      <c r="A21" s="65">
        <v>2080506</v>
      </c>
      <c r="B21" s="76" t="s">
        <v>360</v>
      </c>
      <c r="C21" s="77">
        <f>E21</f>
        <v>60.71</v>
      </c>
      <c r="D21" s="77"/>
      <c r="E21" s="77">
        <v>60.71</v>
      </c>
      <c r="F21" s="64"/>
      <c r="G21" s="64"/>
      <c r="H21" s="64"/>
      <c r="I21" s="64"/>
      <c r="J21" s="64"/>
      <c r="K21" s="64"/>
      <c r="L21" s="64"/>
    </row>
    <row r="22" ht="24.75" customHeight="1" spans="1:12">
      <c r="A22" s="65">
        <v>2080599</v>
      </c>
      <c r="B22" s="76" t="s">
        <v>361</v>
      </c>
      <c r="C22" s="77">
        <f>E22</f>
        <v>60.69</v>
      </c>
      <c r="D22" s="77"/>
      <c r="E22" s="77">
        <v>60.69</v>
      </c>
      <c r="F22" s="61"/>
      <c r="G22" s="64"/>
      <c r="H22" s="64"/>
      <c r="I22" s="64"/>
      <c r="J22" s="64"/>
      <c r="K22" s="64"/>
      <c r="L22" s="64"/>
    </row>
    <row r="23" ht="24.75" customHeight="1" spans="1:12">
      <c r="A23" s="65" t="s">
        <v>362</v>
      </c>
      <c r="B23" s="76" t="s">
        <v>329</v>
      </c>
      <c r="C23" s="77">
        <f>C24</f>
        <v>92.06</v>
      </c>
      <c r="D23" s="77">
        <f>D24</f>
        <v>0</v>
      </c>
      <c r="E23" s="77">
        <f>E24</f>
        <v>92.06</v>
      </c>
      <c r="F23" s="64"/>
      <c r="G23" s="64"/>
      <c r="H23" s="64"/>
      <c r="I23" s="64"/>
      <c r="J23" s="64"/>
      <c r="K23" s="64"/>
      <c r="L23" s="64"/>
    </row>
    <row r="24" ht="24.75" customHeight="1" spans="1:12">
      <c r="A24" s="65" t="s">
        <v>363</v>
      </c>
      <c r="B24" s="76" t="s">
        <v>364</v>
      </c>
      <c r="C24" s="77">
        <f t="shared" ref="C24:C31" si="1">E24</f>
        <v>92.06</v>
      </c>
      <c r="D24" s="77"/>
      <c r="E24" s="77">
        <f>E25+E26+E27+E28</f>
        <v>92.06</v>
      </c>
      <c r="F24" s="64"/>
      <c r="G24" s="64"/>
      <c r="H24" s="64"/>
      <c r="I24" s="64"/>
      <c r="J24" s="64"/>
      <c r="K24" s="64"/>
      <c r="L24" s="64"/>
    </row>
    <row r="25" ht="24.75" customHeight="1" spans="1:12">
      <c r="A25" s="65">
        <v>2101101</v>
      </c>
      <c r="B25" s="76" t="s">
        <v>365</v>
      </c>
      <c r="C25" s="77">
        <f t="shared" si="1"/>
        <v>68.28</v>
      </c>
      <c r="D25" s="77"/>
      <c r="E25" s="77">
        <v>68.28</v>
      </c>
      <c r="F25" s="64"/>
      <c r="G25" s="64"/>
      <c r="H25" s="64"/>
      <c r="I25" s="64"/>
      <c r="J25" s="64"/>
      <c r="K25" s="61"/>
      <c r="L25" s="64"/>
    </row>
    <row r="26" ht="24.75" customHeight="1" spans="1:12">
      <c r="A26" s="65">
        <v>2101102</v>
      </c>
      <c r="B26" s="76" t="s">
        <v>366</v>
      </c>
      <c r="C26" s="77">
        <f t="shared" si="1"/>
        <v>6.34</v>
      </c>
      <c r="D26" s="77"/>
      <c r="E26" s="77">
        <v>6.34</v>
      </c>
      <c r="F26" s="64"/>
      <c r="G26" s="64"/>
      <c r="H26" s="64"/>
      <c r="I26" s="64"/>
      <c r="J26" s="64"/>
      <c r="K26" s="64"/>
      <c r="L26" s="64"/>
    </row>
    <row r="27" ht="24.75" customHeight="1" spans="1:12">
      <c r="A27" s="65">
        <v>2101103</v>
      </c>
      <c r="B27" s="76" t="s">
        <v>367</v>
      </c>
      <c r="C27" s="77">
        <f t="shared" si="1"/>
        <v>15.84</v>
      </c>
      <c r="D27" s="77"/>
      <c r="E27" s="77">
        <v>15.84</v>
      </c>
      <c r="F27" s="64"/>
      <c r="G27" s="64"/>
      <c r="H27" s="64"/>
      <c r="I27" s="64"/>
      <c r="J27" s="64"/>
      <c r="K27" s="64"/>
      <c r="L27" s="64"/>
    </row>
    <row r="28" ht="24.75" customHeight="1" spans="1:12">
      <c r="A28" s="65">
        <v>2101199</v>
      </c>
      <c r="B28" s="76" t="s">
        <v>368</v>
      </c>
      <c r="C28" s="77">
        <f t="shared" si="1"/>
        <v>1.6</v>
      </c>
      <c r="D28" s="77"/>
      <c r="E28" s="77">
        <v>1.6</v>
      </c>
      <c r="F28" s="64"/>
      <c r="G28" s="64"/>
      <c r="H28" s="64"/>
      <c r="I28" s="64"/>
      <c r="J28" s="64"/>
      <c r="K28" s="64"/>
      <c r="L28" s="64"/>
    </row>
    <row r="29" ht="24.75" customHeight="1" spans="1:12">
      <c r="A29" s="65" t="s">
        <v>369</v>
      </c>
      <c r="B29" s="76" t="s">
        <v>331</v>
      </c>
      <c r="C29" s="77">
        <f t="shared" si="1"/>
        <v>91.07</v>
      </c>
      <c r="D29" s="64"/>
      <c r="E29" s="77">
        <f>E30</f>
        <v>91.07</v>
      </c>
      <c r="F29" s="64"/>
      <c r="G29" s="64"/>
      <c r="H29" s="64"/>
      <c r="I29" s="64"/>
      <c r="J29" s="64"/>
      <c r="K29" s="64"/>
      <c r="L29" s="64"/>
    </row>
    <row r="30" ht="24.75" customHeight="1" spans="1:12">
      <c r="A30" s="65" t="s">
        <v>370</v>
      </c>
      <c r="B30" s="76" t="s">
        <v>371</v>
      </c>
      <c r="C30" s="77">
        <f t="shared" si="1"/>
        <v>91.07</v>
      </c>
      <c r="D30" s="64"/>
      <c r="E30" s="77">
        <f>E31</f>
        <v>91.07</v>
      </c>
      <c r="F30" s="64"/>
      <c r="G30" s="64"/>
      <c r="H30" s="64"/>
      <c r="I30" s="64"/>
      <c r="J30" s="64"/>
      <c r="K30" s="64"/>
      <c r="L30" s="64"/>
    </row>
    <row r="31" ht="24.75" customHeight="1" spans="1:12">
      <c r="A31" s="65">
        <v>2210201</v>
      </c>
      <c r="B31" s="76" t="s">
        <v>372</v>
      </c>
      <c r="C31" s="77">
        <f t="shared" si="1"/>
        <v>91.07</v>
      </c>
      <c r="D31" s="64"/>
      <c r="E31" s="77">
        <v>91.07</v>
      </c>
      <c r="F31" s="64"/>
      <c r="G31" s="64"/>
      <c r="H31" s="64"/>
      <c r="I31" s="64"/>
      <c r="J31" s="64"/>
      <c r="K31" s="64"/>
      <c r="L31" s="64"/>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84251968503937" bottom="0.78740157480315" header="0.511811023622047" footer="0.511811023622047"/>
  <pageSetup paperSize="9" scale="74"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showGridLines="0" showZeros="0" topLeftCell="A4" workbookViewId="0">
      <selection activeCell="H14" sqref="H14"/>
    </sheetView>
  </sheetViews>
  <sheetFormatPr defaultColWidth="6.875" defaultRowHeight="12.75" customHeight="1"/>
  <cols>
    <col min="1" max="1" width="14.25" style="47" customWidth="1"/>
    <col min="2" max="2" width="35" style="47" customWidth="1"/>
    <col min="3" max="5" width="10.625" style="47" customWidth="1"/>
    <col min="6" max="6" width="8.75" style="47" customWidth="1"/>
    <col min="7" max="7" width="11.5" style="47" customWidth="1"/>
    <col min="8" max="8" width="12.75" style="47" customWidth="1"/>
    <col min="9" max="16384" width="6.875" style="47"/>
  </cols>
  <sheetData>
    <row r="1" ht="20.1" customHeight="1" spans="1:2">
      <c r="A1" s="48" t="s">
        <v>468</v>
      </c>
      <c r="B1" s="49"/>
    </row>
    <row r="2" ht="44.25" customHeight="1" spans="1:8">
      <c r="A2" s="50" t="s">
        <v>469</v>
      </c>
      <c r="B2" s="50"/>
      <c r="C2" s="50"/>
      <c r="D2" s="50"/>
      <c r="E2" s="50"/>
      <c r="F2" s="50"/>
      <c r="G2" s="50"/>
      <c r="H2" s="50"/>
    </row>
    <row r="3" ht="20.1" customHeight="1" spans="1:8">
      <c r="A3" s="51"/>
      <c r="B3" s="52"/>
      <c r="C3" s="53"/>
      <c r="D3" s="53"/>
      <c r="E3" s="53"/>
      <c r="F3" s="53"/>
      <c r="G3" s="53"/>
      <c r="H3" s="54"/>
    </row>
    <row r="4" ht="25.5" customHeight="1" spans="1:8">
      <c r="A4" s="55"/>
      <c r="B4" s="56"/>
      <c r="C4" s="55"/>
      <c r="D4" s="55"/>
      <c r="E4" s="55"/>
      <c r="F4" s="55"/>
      <c r="G4" s="55"/>
      <c r="H4" s="57" t="s">
        <v>313</v>
      </c>
    </row>
    <row r="5" ht="29.25" customHeight="1" spans="1:8">
      <c r="A5" s="43" t="s">
        <v>339</v>
      </c>
      <c r="B5" s="43" t="s">
        <v>340</v>
      </c>
      <c r="C5" s="43" t="s">
        <v>318</v>
      </c>
      <c r="D5" s="58" t="s">
        <v>342</v>
      </c>
      <c r="E5" s="43" t="s">
        <v>343</v>
      </c>
      <c r="F5" s="43" t="s">
        <v>470</v>
      </c>
      <c r="G5" s="43" t="s">
        <v>471</v>
      </c>
      <c r="H5" s="43" t="s">
        <v>472</v>
      </c>
    </row>
    <row r="6" ht="27" customHeight="1" spans="1:8">
      <c r="A6" s="43" t="s">
        <v>318</v>
      </c>
      <c r="B6" s="59"/>
      <c r="C6" s="19">
        <f>C7+C17+C22+C28</f>
        <v>2267.48</v>
      </c>
      <c r="D6" s="19">
        <f>D7+D17+D22+D28</f>
        <v>1957.18</v>
      </c>
      <c r="E6" s="19">
        <f>E7+E17+E22+E28</f>
        <v>310.3</v>
      </c>
      <c r="F6" s="19"/>
      <c r="G6" s="19"/>
      <c r="H6" s="19"/>
    </row>
    <row r="7" ht="22.5" customHeight="1" spans="1:8">
      <c r="A7" s="60">
        <v>204</v>
      </c>
      <c r="B7" s="59" t="s">
        <v>325</v>
      </c>
      <c r="C7" s="19">
        <f>C8</f>
        <v>1841.53</v>
      </c>
      <c r="D7" s="19">
        <f>D8</f>
        <v>1531.23</v>
      </c>
      <c r="E7" s="19">
        <f>E8</f>
        <v>310.3</v>
      </c>
      <c r="F7" s="61"/>
      <c r="G7" s="61"/>
      <c r="H7" s="61"/>
    </row>
    <row r="8" ht="22.5" customHeight="1" spans="1:8">
      <c r="A8" s="60">
        <v>20406</v>
      </c>
      <c r="B8" s="59" t="s">
        <v>344</v>
      </c>
      <c r="C8" s="19">
        <f>SUM(C9:C16)</f>
        <v>1841.53</v>
      </c>
      <c r="D8" s="19">
        <f>SUM(D9:D16)</f>
        <v>1531.23</v>
      </c>
      <c r="E8" s="19">
        <f>SUM(E9:E16)</f>
        <v>310.3</v>
      </c>
      <c r="F8" s="61"/>
      <c r="G8" s="61"/>
      <c r="H8" s="61"/>
    </row>
    <row r="9" ht="22.5" customHeight="1" spans="1:8">
      <c r="A9" s="60" t="s">
        <v>345</v>
      </c>
      <c r="B9" s="59" t="s">
        <v>346</v>
      </c>
      <c r="C9" s="19">
        <f>D9+E9+F9+G9+H9</f>
        <v>1379.09</v>
      </c>
      <c r="D9" s="19">
        <v>1379.09</v>
      </c>
      <c r="E9" s="19"/>
      <c r="F9" s="61"/>
      <c r="G9" s="61"/>
      <c r="H9" s="61"/>
    </row>
    <row r="10" ht="22.5" customHeight="1" spans="1:9">
      <c r="A10" s="60" t="s">
        <v>347</v>
      </c>
      <c r="B10" s="59" t="s">
        <v>348</v>
      </c>
      <c r="C10" s="62">
        <f t="shared" ref="C10:C16" si="0">D10+E10+F10+G10+H10</f>
        <v>68.1</v>
      </c>
      <c r="D10" s="63"/>
      <c r="E10" s="62">
        <v>68.1</v>
      </c>
      <c r="F10" s="61"/>
      <c r="G10" s="61"/>
      <c r="H10" s="61"/>
      <c r="I10" s="49"/>
    </row>
    <row r="11" ht="22.5" customHeight="1" spans="1:8">
      <c r="A11" s="60">
        <v>2040604</v>
      </c>
      <c r="B11" s="59" t="s">
        <v>349</v>
      </c>
      <c r="C11" s="62">
        <f t="shared" si="0"/>
        <v>105.2</v>
      </c>
      <c r="D11" s="63"/>
      <c r="E11" s="62">
        <v>105.2</v>
      </c>
      <c r="F11" s="61"/>
      <c r="G11" s="61"/>
      <c r="H11" s="61"/>
    </row>
    <row r="12" ht="22.5" customHeight="1" spans="1:8">
      <c r="A12" s="60">
        <v>2040605</v>
      </c>
      <c r="B12" s="59" t="s">
        <v>350</v>
      </c>
      <c r="C12" s="62">
        <f t="shared" si="0"/>
        <v>77.5</v>
      </c>
      <c r="D12" s="63"/>
      <c r="E12" s="62">
        <v>77.5</v>
      </c>
      <c r="F12" s="61"/>
      <c r="G12" s="61"/>
      <c r="H12" s="64"/>
    </row>
    <row r="13" ht="22.5" customHeight="1" spans="1:9">
      <c r="A13" s="60">
        <v>2040607</v>
      </c>
      <c r="B13" s="59" t="s">
        <v>351</v>
      </c>
      <c r="C13" s="62">
        <f t="shared" si="0"/>
        <v>32.5</v>
      </c>
      <c r="D13" s="63"/>
      <c r="E13" s="62">
        <v>32.5</v>
      </c>
      <c r="F13" s="61"/>
      <c r="G13" s="61"/>
      <c r="H13" s="64"/>
      <c r="I13" s="49"/>
    </row>
    <row r="14" ht="22.5" customHeight="1" spans="1:8">
      <c r="A14" s="60">
        <v>2040610</v>
      </c>
      <c r="B14" s="59" t="s">
        <v>352</v>
      </c>
      <c r="C14" s="62">
        <f t="shared" si="0"/>
        <v>19</v>
      </c>
      <c r="D14" s="62"/>
      <c r="E14" s="62">
        <v>19</v>
      </c>
      <c r="F14" s="61"/>
      <c r="G14" s="61"/>
      <c r="H14" s="61"/>
    </row>
    <row r="15" ht="22.5" customHeight="1" spans="1:8">
      <c r="A15" s="60">
        <v>2040612</v>
      </c>
      <c r="B15" s="59" t="s">
        <v>353</v>
      </c>
      <c r="C15" s="62">
        <f t="shared" si="0"/>
        <v>8</v>
      </c>
      <c r="D15" s="62"/>
      <c r="E15" s="62">
        <v>8</v>
      </c>
      <c r="F15" s="61"/>
      <c r="G15" s="61"/>
      <c r="H15" s="64"/>
    </row>
    <row r="16" ht="22.5" customHeight="1" spans="1:8">
      <c r="A16" s="60">
        <v>2040650</v>
      </c>
      <c r="B16" s="59" t="s">
        <v>354</v>
      </c>
      <c r="C16" s="62">
        <f t="shared" si="0"/>
        <v>152.14</v>
      </c>
      <c r="D16" s="62">
        <v>152.14</v>
      </c>
      <c r="E16" s="62"/>
      <c r="F16" s="61"/>
      <c r="G16" s="64"/>
      <c r="H16" s="64"/>
    </row>
    <row r="17" ht="22.5" customHeight="1" spans="1:8">
      <c r="A17" s="60" t="s">
        <v>355</v>
      </c>
      <c r="B17" s="59" t="s">
        <v>327</v>
      </c>
      <c r="C17" s="62">
        <f>C18</f>
        <v>242.82</v>
      </c>
      <c r="D17" s="62">
        <f>D18</f>
        <v>242.82</v>
      </c>
      <c r="E17" s="62"/>
      <c r="F17" s="64"/>
      <c r="G17" s="64"/>
      <c r="H17" s="61"/>
    </row>
    <row r="18" ht="22.5" customHeight="1" spans="1:8">
      <c r="A18" s="60" t="s">
        <v>356</v>
      </c>
      <c r="B18" s="59" t="s">
        <v>357</v>
      </c>
      <c r="C18" s="62">
        <f>C20+C19+C21</f>
        <v>242.82</v>
      </c>
      <c r="D18" s="62">
        <f>D20+D19+D21</f>
        <v>242.82</v>
      </c>
      <c r="E18" s="63"/>
      <c r="F18" s="64"/>
      <c r="G18" s="64"/>
      <c r="H18" s="64"/>
    </row>
    <row r="19" ht="22.5" customHeight="1" spans="1:8">
      <c r="A19" s="60" t="s">
        <v>358</v>
      </c>
      <c r="B19" s="59" t="s">
        <v>359</v>
      </c>
      <c r="C19" s="63">
        <f>D19</f>
        <v>121.42</v>
      </c>
      <c r="D19" s="62">
        <v>121.42</v>
      </c>
      <c r="E19" s="62"/>
      <c r="F19" s="61"/>
      <c r="G19" s="64"/>
      <c r="H19" s="64"/>
    </row>
    <row r="20" ht="22.5" customHeight="1" spans="1:8">
      <c r="A20" s="60">
        <v>2080506</v>
      </c>
      <c r="B20" s="59" t="s">
        <v>360</v>
      </c>
      <c r="C20" s="63">
        <f>D20</f>
        <v>60.71</v>
      </c>
      <c r="D20" s="62">
        <v>60.71</v>
      </c>
      <c r="E20" s="62"/>
      <c r="F20" s="64"/>
      <c r="G20" s="64"/>
      <c r="H20" s="64"/>
    </row>
    <row r="21" ht="22.5" customHeight="1" spans="1:8">
      <c r="A21" s="60">
        <v>2080599</v>
      </c>
      <c r="B21" s="59" t="s">
        <v>361</v>
      </c>
      <c r="C21" s="63">
        <f>D21</f>
        <v>60.69</v>
      </c>
      <c r="D21" s="62">
        <v>60.69</v>
      </c>
      <c r="E21" s="62"/>
      <c r="F21" s="64"/>
      <c r="G21" s="64"/>
      <c r="H21" s="64"/>
    </row>
    <row r="22" ht="22.5" customHeight="1" spans="1:8">
      <c r="A22" s="65" t="s">
        <v>362</v>
      </c>
      <c r="B22" s="59" t="s">
        <v>329</v>
      </c>
      <c r="C22" s="62">
        <v>92.06</v>
      </c>
      <c r="D22" s="62">
        <v>92.06</v>
      </c>
      <c r="E22" s="62"/>
      <c r="F22" s="64"/>
      <c r="G22" s="61"/>
      <c r="H22" s="64"/>
    </row>
    <row r="23" ht="22.5" customHeight="1" spans="1:8">
      <c r="A23" s="65" t="s">
        <v>363</v>
      </c>
      <c r="B23" s="59" t="s">
        <v>364</v>
      </c>
      <c r="C23" s="62">
        <v>92.06</v>
      </c>
      <c r="D23" s="62">
        <v>92.06</v>
      </c>
      <c r="E23" s="62"/>
      <c r="F23" s="64"/>
      <c r="G23" s="64"/>
      <c r="H23" s="64"/>
    </row>
    <row r="24" ht="22.5" customHeight="1" spans="1:8">
      <c r="A24" s="65">
        <v>2101101</v>
      </c>
      <c r="B24" s="59" t="s">
        <v>365</v>
      </c>
      <c r="C24" s="62">
        <v>68.28</v>
      </c>
      <c r="D24" s="62">
        <v>68.28</v>
      </c>
      <c r="E24" s="62"/>
      <c r="F24" s="64"/>
      <c r="G24" s="61"/>
      <c r="H24" s="64"/>
    </row>
    <row r="25" ht="22.5" customHeight="1" spans="1:8">
      <c r="A25" s="65">
        <v>2101102</v>
      </c>
      <c r="B25" s="59" t="s">
        <v>366</v>
      </c>
      <c r="C25" s="62">
        <v>6.34</v>
      </c>
      <c r="D25" s="62">
        <v>6.34</v>
      </c>
      <c r="E25" s="62"/>
      <c r="F25" s="64"/>
      <c r="G25" s="64"/>
      <c r="H25" s="64"/>
    </row>
    <row r="26" ht="22.5" customHeight="1" spans="1:8">
      <c r="A26" s="65">
        <v>2101103</v>
      </c>
      <c r="B26" s="59" t="s">
        <v>367</v>
      </c>
      <c r="C26" s="62">
        <v>15.84</v>
      </c>
      <c r="D26" s="62">
        <v>15.84</v>
      </c>
      <c r="E26" s="62"/>
      <c r="F26" s="64"/>
      <c r="G26" s="64"/>
      <c r="H26" s="64"/>
    </row>
    <row r="27" ht="22.5" customHeight="1" spans="1:8">
      <c r="A27" s="65">
        <v>2101199</v>
      </c>
      <c r="B27" s="59" t="s">
        <v>368</v>
      </c>
      <c r="C27" s="62">
        <v>1.6</v>
      </c>
      <c r="D27" s="62">
        <v>1.6</v>
      </c>
      <c r="E27" s="62"/>
      <c r="F27" s="64"/>
      <c r="G27" s="64"/>
      <c r="H27" s="64"/>
    </row>
    <row r="28" ht="22.5" customHeight="1" spans="1:8">
      <c r="A28" s="65" t="s">
        <v>369</v>
      </c>
      <c r="B28" s="59" t="s">
        <v>331</v>
      </c>
      <c r="C28" s="62">
        <v>91.07</v>
      </c>
      <c r="D28" s="62">
        <v>91.07</v>
      </c>
      <c r="E28" s="62"/>
      <c r="F28" s="64"/>
      <c r="G28" s="64"/>
      <c r="H28" s="64"/>
    </row>
    <row r="29" ht="22.5" customHeight="1" spans="1:8">
      <c r="A29" s="65" t="s">
        <v>370</v>
      </c>
      <c r="B29" s="59" t="s">
        <v>371</v>
      </c>
      <c r="C29" s="62">
        <v>91.07</v>
      </c>
      <c r="D29" s="62">
        <v>91.07</v>
      </c>
      <c r="E29" s="62"/>
      <c r="F29" s="64"/>
      <c r="G29" s="64"/>
      <c r="H29" s="64"/>
    </row>
    <row r="30" ht="22.5" customHeight="1" spans="1:8">
      <c r="A30" s="65">
        <v>2210201</v>
      </c>
      <c r="B30" s="59" t="s">
        <v>372</v>
      </c>
      <c r="C30" s="62">
        <v>91.07</v>
      </c>
      <c r="D30" s="62">
        <v>91.07</v>
      </c>
      <c r="E30" s="62"/>
      <c r="F30" s="64"/>
      <c r="G30" s="64"/>
      <c r="H30" s="64"/>
    </row>
  </sheetData>
  <mergeCells count="1">
    <mergeCell ref="A2:H2"/>
  </mergeCells>
  <printOptions horizontalCentered="1"/>
  <pageMargins left="0" right="0" top="0.984251968503937" bottom="0.984251968503937" header="0.511811023622047" footer="0.511811023622047"/>
  <pageSetup paperSize="9" scale="9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区级项目资金绩效目标表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dcterms:created xsi:type="dcterms:W3CDTF">2015-06-05T18:19:00Z</dcterms:created>
  <cp:lastPrinted>2022-02-09T08:21:00Z</cp:lastPrinted>
  <dcterms:modified xsi:type="dcterms:W3CDTF">2025-05-26T03:15:53Z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841D540D1F994FBDADD774E17D6F496A</vt:lpwstr>
  </property>
</Properties>
</file>