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6" activeTab="6"/>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33" r:id="rId11"/>
    <sheet name="工业企业污染物排放达标评估" sheetId="16" r:id="rId12"/>
    <sheet name="环境监管执法能力建设" sheetId="18" r:id="rId13"/>
    <sheet name="环境执法车辆燃油维修费" sheetId="21" r:id="rId14"/>
    <sheet name="非在编人员--限额内非在编人员" sheetId="32" r:id="rId15"/>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一般公共预算支出-无上年数'!$A$1:$E$26</definedName>
    <definedName name="_xlnm.Print_Area" localSheetId="3">'3 一般公共预算财政基本支出'!$A$1:$E$36</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部门收支总表'!$A$1:$D$20</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<sst xmlns="http://schemas.openxmlformats.org/spreadsheetml/2006/main" count="1659" uniqueCount="554">
  <si>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</si>
  <si>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</si>
  <si>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</si>
  <si>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</si>
  <si>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</si>
  <si>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</si>
  <si>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</si>
  <si>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</si>
  <si>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</si>
  <si>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</si>
  <si>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</si>
  <si>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</si>
  <si>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</si>
  <si>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</si>
  <si>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</si>
  <si>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</si>
  <si>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</si>
  <si>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</si>
  <si>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</si>
  <si>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</si>
  <si>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</si>
  <si>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</si>
  <si>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</si>
  <si>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</si>
  <si>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</si>
  <si>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</si>
  <si>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</si>
  <si>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</si>
  <si>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</si>
  <si>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</si>
  <si>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</si>
  <si>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</si>
  <si>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</si>
  <si>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</si>
  <si>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</si>
  <si>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</si>
  <si>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</si>
  <si>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</si>
  <si>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</si>
  <si>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</si>
  <si>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</si>
  <si>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</si>
  <si>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</si>
  <si>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</si>
  <si>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</si>
  <si>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</si>
  <si>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</si>
  <si>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</si>
  <si>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</si>
  <si>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</si>
  <si>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</si>
  <si>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</si>
  <si>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</si>
  <si>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</si>
  <si>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</si>
  <si>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</si>
  <si>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</si>
  <si>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</si>
  <si>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</si>
  <si>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</si>
  <si>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</si>
  <si>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</si>
  <si>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</si>
  <si>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</si>
  <si>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</si>
  <si>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</si>
  <si>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</si>
  <si>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</si>
  <si>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</si>
  <si>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</si>
  <si>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</si>
  <si>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</si>
  <si>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</si>
  <si>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</si>
  <si>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</si>
  <si>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</si>
  <si>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</si>
  <si>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</si>
  <si>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</si>
  <si>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</si>
  <si>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</si>
  <si>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</si>
  <si>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</si>
  <si>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</si>
  <si>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</si>
  <si>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</si>
  <si>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</si>
  <si>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</si>
  <si>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</si>
  <si>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</si>
  <si>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</si>
  <si>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</si>
  <si>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</si>
  <si>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</si>
  <si>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</si>
  <si>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</si>
  <si>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</si>
  <si>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</si>
  <si>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</si>
  <si>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</si>
  <si>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</si>
  <si>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</si>
  <si>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</si>
  <si>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</si>
  <si>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</si>
  <si>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</si>
  <si>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</si>
  <si>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</si>
  <si>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</si>
  <si>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</si>
  <si>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</si>
  <si>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</si>
  <si>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</si>
  <si>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</si>
  <si>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</si>
  <si>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</si>
  <si>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</si>
  <si>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</si>
  <si>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</si>
  <si>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</si>
  <si>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</si>
  <si>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</si>
  <si>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</si>
  <si>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</si>
  <si>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</si>
  <si>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</si>
  <si>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</si>
  <si>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</si>
  <si>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</si>
  <si>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</si>
  <si>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</si>
  <si>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</si>
  <si>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</si>
  <si>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</si>
  <si>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</si>
  <si>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</si>
  <si>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</si>
  <si>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</si>
  <si>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</si>
  <si>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</si>
  <si>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</si>
  <si>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</si>
  <si>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</si>
  <si>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</si>
  <si>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</si>
  <si>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</si>
  <si>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</si>
  <si>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</si>
  <si>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</si>
  <si>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</si>
  <si>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</si>
  <si>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</si>
  <si>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</si>
  <si>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</si>
  <si>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</si>
  <si>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</si>
  <si>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</si>
  <si>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</si>
  <si>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</si>
  <si>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</si>
  <si>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</si>
  <si>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</si>
  <si>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</si>
  <si>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</si>
  <si>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</si>
  <si>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</si>
  <si>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</si>
  <si>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</si>
  <si>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</si>
  <si>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</si>
  <si>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</si>
  <si>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</si>
  <si>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</si>
  <si>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</si>
  <si>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</si>
  <si>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</si>
  <si>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</si>
  <si>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</si>
  <si>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</si>
  <si>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</si>
  <si>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</si>
  <si>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</si>
  <si>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</si>
  <si>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</si>
  <si>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</si>
  <si>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</si>
  <si>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</si>
  <si>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</si>
  <si>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</si>
  <si>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</si>
  <si>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</si>
  <si>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</si>
  <si>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</si>
  <si>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</si>
  <si>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</si>
  <si>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</si>
  <si>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</si>
  <si>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</si>
  <si>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</si>
  <si>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</si>
  <si>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</si>
  <si>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</si>
  <si>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</si>
  <si>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</si>
  <si>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</si>
  <si>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</si>
  <si>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</si>
  <si>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</si>
  <si>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</si>
  <si>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</si>
  <si>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</si>
  <si>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</si>
  <si>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</si>
  <si>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</si>
  <si>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</si>
  <si>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</si>
  <si>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</si>
  <si>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</si>
  <si>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</si>
  <si>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</si>
  <si>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</si>
  <si>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</si>
  <si>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</si>
  <si>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</si>
  <si>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</si>
  <si>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</si>
  <si>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</si>
  <si>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</si>
  <si>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</si>
  <si>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</si>
  <si>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</si>
  <si>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</si>
  <si>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</si>
  <si>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</si>
  <si>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</si>
  <si>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</si>
  <si>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</si>
  <si>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</si>
  <si>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</si>
  <si>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</si>
  <si>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</si>
  <si>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</si>
  <si>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</si>
  <si>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</si>
  <si>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</si>
  <si>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</si>
  <si>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</si>
  <si>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</si>
  <si>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</si>
  <si>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</si>
  <si>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</si>
  <si>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</si>
  <si>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</si>
  <si>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</si>
  <si>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</si>
  <si>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</si>
  <si>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</si>
  <si>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</si>
  <si>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</si>
  <si>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</si>
  <si>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</si>
  <si>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</si>
  <si>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</si>
  <si>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</si>
  <si>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</si>
  <si>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</si>
  <si>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</si>
  <si>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</si>
  <si>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</si>
  <si>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</si>
  <si>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</si>
  <si>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</si>
  <si>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</si>
  <si>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</si>
  <si>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</si>
  <si>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</si>
  <si>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</si>
  <si>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</si>
  <si>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</si>
  <si>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</si>
  <si>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</si>
  <si>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</si>
  <si>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</si>
  <si>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</si>
  <si>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</si>
  <si>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</si>
  <si>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</si>
  <si>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</si>
  <si>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</si>
  <si>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</si>
  <si>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</si>
  <si>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</si>
  <si>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</si>
  <si>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</si>
  <si>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</si>
  <si>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</si>
  <si>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</si>
  <si>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</si>
  <si>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</si>
  <si>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</si>
  <si>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</si>
  <si>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</si>
  <si>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</si>
  <si>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</si>
  <si>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</si>
  <si>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</si>
  <si>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</si>
  <si>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</si>
  <si>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</si>
  <si>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</si>
  <si>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</si>
  <si>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</si>
  <si>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53-105002003-重庆市綦江区生态环境保护综合行政执法支队财政拨款收支总表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</si>
  <si>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</si>
  <si>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</si>
  <si>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</si>
  <si>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</si>
  <si>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</si>
  <si>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</si>
  <si>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</si>
  <si>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</si>
  <si>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</si>
  <si>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</si>
  <si>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</si>
  <si>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</si>
  <si>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</si>
  <si>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</si>
  <si>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</si>
  <si>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</si>
  <si>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节能环保支出</t>
  </si>
  <si>
    <t>二、上年结转</t>
  </si>
  <si>
    <t>住房保障支出</t>
  </si>
  <si>
    <t>二、结转下年</t>
  </si>
  <si>
    <t>收入总数</t>
  </si>
  <si>
    <t>支出总数</t>
  </si>
  <si>
    <t>附件3-2</t>
  </si>
  <si>
    <t>53-105002003-重庆市綦江区生态环境保护综合行政执法支队一般公共预算财政拨款支出预算表</t>
  </si>
  <si>
    <t>功能分类科目</t>
  </si>
  <si>
    <t>2021年预算数</t>
  </si>
  <si>
    <t>科目编码</t>
  </si>
  <si>
    <t>科目名称</t>
  </si>
  <si>
    <t>小计</t>
  </si>
  <si>
    <t>基本支出</t>
  </si>
  <si>
    <t>项目支出</t>
  </si>
  <si>
    <t xml:space="preserve">  行政事业单位离退休</t>
  </si>
  <si>
    <t xml:space="preserve">    机关事业单位基本养老保险缴费支出</t>
  </si>
  <si>
    <t xml:space="preserve">    机关事业单位职业年金缴费支出</t>
  </si>
  <si>
    <t xml:space="preserve">    其他行政事业单位离退休支出</t>
  </si>
  <si>
    <t>医疗卫生与计划生育支出</t>
  </si>
  <si>
    <t xml:space="preserve">  医疗保障</t>
  </si>
  <si>
    <t xml:space="preserve">    行政单位医疗</t>
  </si>
  <si>
    <t xml:space="preserve">    公务员医疗补助</t>
  </si>
  <si>
    <t>节能环保</t>
  </si>
  <si>
    <t xml:space="preserve">  环境管理事务</t>
  </si>
  <si>
    <t xml:space="preserve">    行政运行</t>
  </si>
  <si>
    <t xml:space="preserve">    一般行政管理事务</t>
  </si>
  <si>
    <t xml:space="preserve">  其他节能环保支出</t>
  </si>
  <si>
    <t xml:space="preserve">    其他节能环保支出</t>
  </si>
  <si>
    <t xml:space="preserve">  住房改革支出</t>
  </si>
  <si>
    <t xml:space="preserve">    住房公积金</t>
  </si>
  <si>
    <t>备注：本表反映2021年当年一般公共预算财政拨款支出情况。</t>
  </si>
  <si>
    <t>附件3-3</t>
  </si>
  <si>
    <t>53-105002003-重庆市綦江区生态环境保护综合行政执法支队一般公共预算财政拨款基本支出预算表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</si>
  <si>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</si>
  <si>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</si>
  <si>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</si>
  <si>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</si>
  <si>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</si>
  <si>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</si>
  <si>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</si>
  <si>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</si>
  <si>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</si>
  <si>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</si>
  <si>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</si>
  <si>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</si>
  <si>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</si>
  <si>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</si>
  <si>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</si>
  <si>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</si>
  <si>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</si>
  <si>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</si>
  <si>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</si>
  <si>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</si>
  <si>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</si>
  <si>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</si>
  <si>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</si>
  <si>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</si>
  <si>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</si>
  <si>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</si>
  <si>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</si>
  <si>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</si>
  <si>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</si>
  <si>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</si>
  <si>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</si>
  <si>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</si>
  <si>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</si>
  <si>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</si>
  <si>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</si>
  <si>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</si>
  <si>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</si>
  <si>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</si>
  <si>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30211</t>
  </si>
  <si>
    <t xml:space="preserve">  国内差旅费</t>
  </si>
  <si>
    <t xml:space="preserve">  30215</t>
  </si>
  <si>
    <t xml:space="preserve">  会议费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</si>
  <si>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</si>
  <si>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</si>
  <si>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</si>
  <si>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</si>
  <si>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</si>
  <si>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</si>
  <si>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</si>
  <si>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</si>
  <si>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</si>
  <si>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</si>
  <si>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</si>
  <si>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</si>
  <si>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</si>
  <si>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</si>
  <si>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</si>
  <si>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</si>
  <si>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30307</t>
  </si>
  <si>
    <t xml:space="preserve">  医疗费补助</t>
  </si>
  <si>
    <t xml:space="preserve">  30399</t>
  </si>
  <si>
    <t xml:space="preserve">  其他对个人和家庭的补助支出</t>
  </si>
  <si>
    <t>附件3-4</t>
  </si>
  <si>
    <t>XXXXX（单位全称）一般公共预算“三公”经费支出表</t>
  </si>
  <si>
    <t>53-105002003-重庆市綦江区生态环境保护综合行政执法支队一般公共预算“三公”经费支出表</t>
  </si>
  <si>
    <t>2020年预算数</t>
  </si>
  <si>
    <t>因公出国（境）费</t>
  </si>
  <si>
    <t>公务用车购置及运行费</t>
  </si>
  <si>
    <t>公务接待费</t>
  </si>
  <si>
    <t>公务用车购置费</t>
  </si>
  <si>
    <t>公务用车运行费</t>
  </si>
  <si>
    <t>附件3-5</t>
  </si>
  <si>
    <t>53-105002003-重庆市綦江区生态环境保护综合行政执法支队政府性基金预算支出表</t>
  </si>
  <si>
    <t>本年政府性基金预算财政拨款支出</t>
  </si>
  <si>
    <t>（备注：本单位无政府性基金收支，故此表无数据。）</t>
  </si>
  <si>
    <t>附件3-6</t>
  </si>
  <si>
    <t xml:space="preserve"> 53-105002003-重庆市綦江区生态环境保护综合行政执法支队部门收支总表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</si>
  <si>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</si>
  <si>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</si>
  <si>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</si>
  <si>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</si>
  <si>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</si>
  <si>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</si>
  <si>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</si>
  <si>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</si>
  <si>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</si>
  <si>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</si>
  <si>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</si>
  <si>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</si>
  <si>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</si>
  <si>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</si>
  <si>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53-105002003-重庆市綦江区生态环境保护综合行政执法支队部门收入总表</t>
  </si>
  <si>
    <t>科目</t>
  </si>
  <si>
    <t>非教育收费收入预算</t>
  </si>
  <si>
    <t>教育收费收预算入</t>
  </si>
  <si>
    <t>其他行政事业单位离退休支出</t>
  </si>
  <si>
    <t>附件3-8</t>
  </si>
  <si>
    <t>53-105002003-重庆市綦江区生态环境保护综合行政执法支队部门支出总表</t>
  </si>
  <si>
    <t>上缴上级支出</t>
  </si>
  <si>
    <t>事业单位经营支出</t>
  </si>
  <si>
    <t>对下级单位补助支出</t>
  </si>
  <si>
    <t>附件3-9</t>
  </si>
  <si>
    <t>53-105002003-重庆市綦江区生态环境保护综合行政执法支队政府采购预算明细表</t>
  </si>
  <si>
    <t>教育收费收入预算</t>
  </si>
  <si>
    <t>无</t>
  </si>
  <si>
    <t>货物类</t>
  </si>
  <si>
    <t>服务类</t>
  </si>
  <si>
    <t>工程类</t>
  </si>
  <si>
    <t>附件3-10</t>
  </si>
  <si>
    <t>53-105002003-重庆市綦江区生态环境保护综合行政执法支队2021年部门（单位）预算整体绩效目标表</t>
  </si>
  <si>
    <t>部门（单位）名称</t>
  </si>
  <si>
    <t>重庆市綦江区生态环境保护综合行政执法支队</t>
  </si>
  <si>
    <t>支出预算总量</t>
  </si>
  <si>
    <t>其中：部门预算支出</t>
  </si>
  <si>
    <t>当年整体绩效目标</t>
  </si>
  <si>
    <t>一是按照《重庆市企业环境信用评价办法》（渝环〔2017〕174号）要求完成250家辖区工业企业环境信用评价和审核工作；二是完成执法服装的购买和移动执法系统网络服务续约费；三是保障各类工作正常开展。</t>
  </si>
  <si>
    <t>绩效指标</t>
  </si>
  <si>
    <t>指标名称</t>
  </si>
  <si>
    <t>指标权重</t>
  </si>
  <si>
    <t>计量单位</t>
  </si>
  <si>
    <t>指标性质</t>
  </si>
  <si>
    <t>指标值</t>
  </si>
  <si>
    <t>企业开展环境信用评价</t>
  </si>
  <si>
    <t>10%</t>
  </si>
  <si>
    <t>家</t>
  </si>
  <si>
    <t>=</t>
  </si>
  <si>
    <t>执法终端运维</t>
  </si>
  <si>
    <t>部</t>
  </si>
  <si>
    <t>执法车辆</t>
  </si>
  <si>
    <t>辆</t>
  </si>
  <si>
    <t>执法人员统一执法着装</t>
  </si>
  <si>
    <t>套</t>
  </si>
  <si>
    <t>工业污染源排放达标</t>
  </si>
  <si>
    <t>%</t>
  </si>
  <si>
    <t>≥</t>
  </si>
  <si>
    <t>限额内非在编人员</t>
  </si>
  <si>
    <t>人</t>
  </si>
  <si>
    <t>2021年度内完成目标任务</t>
  </si>
  <si>
    <t>100</t>
  </si>
  <si>
    <t>在预算金额完成任务</t>
  </si>
  <si>
    <t>群众满意度</t>
  </si>
  <si>
    <t>90</t>
  </si>
  <si>
    <t>执行内控制度决策偏差率</t>
  </si>
  <si>
    <t>5%</t>
  </si>
  <si>
    <t>＜</t>
  </si>
  <si>
    <t>5</t>
  </si>
  <si>
    <t>资金执行率</t>
  </si>
  <si>
    <t>支付安全合法合规率</t>
  </si>
  <si>
    <t>内控流程偏差率</t>
  </si>
  <si>
    <t>备注：没有分配到部门、街道事项的项目，支出预算总量应等于部门预算支出</t>
  </si>
  <si>
    <t>附件3-11</t>
  </si>
  <si>
    <t>53-105002003-重庆市綦江区生态环境保护综合行政执法支队2021年区级项目资金绩效目标表</t>
  </si>
  <si>
    <t>项目名称</t>
  </si>
  <si>
    <t>工业企业污染物排放达标评估</t>
  </si>
  <si>
    <t>业务主管部门</t>
  </si>
  <si>
    <t>105002-重庆市綦江区生态环境局</t>
  </si>
  <si>
    <t>当年预算</t>
  </si>
  <si>
    <t>本级支出</t>
  </si>
  <si>
    <t>分配到部门、街道</t>
  </si>
  <si>
    <t>项目概况</t>
  </si>
  <si>
    <t>为加快建立环境保护“守信激励、失信惩戒”机制，督促企业持续改进环境行为，坚持生态优先、绿色发展，自觉履行环境保护法定义务和社会责任，并引导公众参与环境监督，按照《重庆市企业环境信用评价办法》的要求，需要对辖区企业开展环境信用评价。</t>
  </si>
  <si>
    <t>立项依据</t>
  </si>
  <si>
    <t>（渝环【2017】174号）</t>
  </si>
  <si>
    <t>当年绩效目标</t>
  </si>
  <si>
    <t>按照《重庆市企业环境信用评价办法》（渝环【2017】174号）要求完成250家辖区工业企业环境信用评价和审核工作。</t>
  </si>
  <si>
    <t>是否核心指标</t>
  </si>
  <si>
    <t>＝</t>
  </si>
  <si>
    <t>是</t>
  </si>
  <si>
    <t>在预算金额内完成任务</t>
  </si>
  <si>
    <t>守信联合激励和失信联合惩戒率</t>
  </si>
  <si>
    <t>否</t>
  </si>
  <si>
    <t>支付安全性合法合规率</t>
  </si>
  <si>
    <t>执行业务内控流程偏差</t>
  </si>
  <si>
    <t>备注：分配到部门、街道的资金指由部门、街镇列支的项目，不包括分配后应由区本级列支的资金</t>
  </si>
  <si>
    <t>环境监管执法能力建设</t>
  </si>
  <si>
    <t>为了贯彻落实《国务院办公厅关于加强环境监管执法的通知》精神，加快落实全市生态文明建设工作部署，按照《重庆市环境行政执法及执法能力建设“十三五”规划》要求，需要对我区环境监察能力标准化建设成果进行巩固和提高，确保我区环境监察能力保持在二级标准，进而实现环境执法的规范和高效。本项目属于对已完成工作的巩固和提高</t>
  </si>
  <si>
    <t>《关于进一步加强环境监管执法的通知》（渝府办发【2015】13号）、《重庆市环境行政执法及执法能力建设“十三五”规划》（渝环【2017】75号）</t>
  </si>
  <si>
    <t>完成执法服装的购买和移动执法系统网络服务续约费。</t>
  </si>
  <si>
    <t>保障环境安全</t>
  </si>
  <si>
    <t>服务企业满意度</t>
  </si>
  <si>
    <t>环境执法车辆燃油维修费</t>
  </si>
  <si>
    <t>环境执法专用车辆燃修费</t>
  </si>
  <si>
    <t>5辆车*1.5</t>
  </si>
  <si>
    <t>保障各项工作正常开展</t>
  </si>
  <si>
    <t>保障车辆正常运行</t>
  </si>
  <si>
    <t>非在编人员--限额内非在编人员</t>
  </si>
  <si>
    <t>经编办、人社部门核准的，不超过编制数10%的非在编人员</t>
  </si>
  <si>
    <t>按有规定5.75万元/人/年</t>
  </si>
  <si>
    <t>确保工作正常运行。</t>
  </si>
  <si>
    <t>个</t>
  </si>
  <si>
    <t>保证工作运转</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</si>
</sst>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
  </numFmts>
  <fonts count="54">
    <font>
      <sz val="11"/>
      <color theme="1"/>
      <name val="等线"/>
      <charset val="134"/>
    </font>
    <font>
      <b/>
      <sz val="11"/>
      <color indexed="8"/>
      <name val="等线"/>
      <charset val="134"/>
    </font>
    <font>
      <b/>
      <sz val="12"/>
      <name val="宋体"/>
      <charset val="134"/>
    </font>
    <font>
      <sz val="10"/>
      <name val="宋体"/>
      <charset val="134"/>
    </font>
    <font>
      <b/>
      <sz val="18"/>
      <name val="宋体"/>
      <charset val="134"/>
    </font>
    <font>
      <sz val="10"/>
      <color indexed="8"/>
      <name val="宋体"/>
      <charset val="134"/>
    </font>
    <font>
      <sz val="10"/>
      <color indexed="8"/>
      <name val="等线"/>
      <charset val="134"/>
    </font>
    <font>
      <sz val="10"/>
      <name val="等线"/>
      <charset val="134"/>
    </font>
    <font>
      <sz val="10"/>
      <name val="Arial"/>
      <charset val="134"/>
    </font>
    <font>
      <b/>
      <sz val="10"/>
      <name val="宋体"/>
      <charset val="134"/>
    </font>
    <font>
      <b/>
      <sz val="18"/>
      <name val="华文细黑"/>
      <charset val="134"/>
    </font>
    <font>
      <sz val="11"/>
      <name val="宋体"/>
      <charset val="134"/>
    </font>
    <font>
      <sz val="12"/>
      <name val="宋体"/>
      <charset val="134"/>
    </font>
    <font>
      <sz val="12"/>
      <color theme="1"/>
      <name val="等线"/>
      <charset val="134"/>
      <scheme val="minor"/>
    </font>
    <font>
      <sz val="12"/>
      <name val="Arial"/>
      <charset val="134"/>
    </font>
    <font>
      <sz val="9"/>
      <color indexed="8"/>
      <name val="SimSun"/>
      <charset val="134"/>
    </font>
    <font>
      <b/>
      <sz val="15"/>
      <color indexed="8"/>
      <name val="SimSun"/>
      <charset val="134"/>
    </font>
    <font>
      <b/>
      <sz val="12"/>
      <color indexed="8"/>
      <name val="宋体"/>
      <charset val="134"/>
    </font>
    <font>
      <sz val="9"/>
      <name val="宋体"/>
      <charset val="134"/>
    </font>
    <font>
      <b/>
      <sz val="22"/>
      <name val="华文细黑"/>
      <charset val="134"/>
    </font>
    <font>
      <b/>
      <sz val="14"/>
      <name val="楷体_GB2312"/>
      <charset val="134"/>
    </font>
    <font>
      <sz val="11"/>
      <color indexed="8"/>
      <name val="宋体"/>
      <charset val="134"/>
    </font>
    <font>
      <sz val="6"/>
      <name val="楷体_GB2312"/>
      <charset val="134"/>
    </font>
    <font>
      <b/>
      <sz val="14"/>
      <name val="宋体"/>
      <charset val="134"/>
    </font>
    <font>
      <sz val="12"/>
      <color indexed="8"/>
      <name val="宋体"/>
      <charset val="134"/>
    </font>
    <font>
      <b/>
      <sz val="16"/>
      <name val="华文细黑"/>
      <charset val="134"/>
    </font>
    <font>
      <b/>
      <sz val="16"/>
      <name val="楷体_GB2312"/>
      <charset val="134"/>
    </font>
    <font>
      <b/>
      <sz val="12"/>
      <name val="楷体_GB2312"/>
      <charset val="134"/>
    </font>
    <font>
      <b/>
      <sz val="14"/>
      <name val="华文细黑"/>
      <charset val="134"/>
    </font>
    <font>
      <b/>
      <sz val="12"/>
      <name val="华文细黑"/>
      <charset val="134"/>
    </font>
    <font>
      <sz val="18"/>
      <name val="宋体"/>
      <charset val="134"/>
    </font>
    <font>
      <b/>
      <sz val="22"/>
      <color indexed="8"/>
      <name val="等线"/>
      <charset val="134"/>
    </font>
    <font>
      <b/>
      <sz val="18"/>
      <color indexed="8"/>
      <name val="等线"/>
      <charset val="134"/>
    </font>
    <font>
      <sz val="18"/>
      <color indexed="8"/>
      <name val="等线"/>
      <charset val="134"/>
    </font>
    <font>
      <sz val="11"/>
      <color rgb="FF006100"/>
      <name val="等线"/>
      <charset val="0"/>
      <scheme val="minor"/>
    </font>
    <font>
      <u/>
      <sz val="11"/>
      <color rgb="FF800080"/>
      <name val="等线"/>
      <charset val="0"/>
      <scheme val="minor"/>
    </font>
    <font>
      <sz val="11"/>
      <color theme="1"/>
      <name val="等线"/>
      <charset val="134"/>
      <scheme val="minor"/>
    </font>
    <font>
      <sz val="11"/>
      <color rgb="FFFA7D00"/>
      <name val="等线"/>
      <charset val="0"/>
      <scheme val="minor"/>
    </font>
    <font>
      <b/>
      <sz val="18"/>
      <color theme="3"/>
      <name val="等线"/>
      <charset val="134"/>
      <scheme val="minor"/>
    </font>
    <font>
      <b/>
      <sz val="11"/>
      <color rgb="FFFA7D00"/>
      <name val="等线"/>
      <charset val="0"/>
      <scheme val="minor"/>
    </font>
    <font>
      <u/>
      <sz val="11"/>
      <color rgb="FF0000FF"/>
      <name val="等线"/>
      <charset val="0"/>
      <scheme val="minor"/>
    </font>
    <font>
      <sz val="11"/>
      <color rgb="FF3F3F76"/>
      <name val="等线"/>
      <charset val="0"/>
      <scheme val="minor"/>
    </font>
    <font>
      <b/>
      <sz val="11"/>
      <color rgb="FF3F3F3F"/>
      <name val="等线"/>
      <charset val="0"/>
      <scheme val="minor"/>
    </font>
    <font>
      <i/>
      <sz val="11"/>
      <color rgb="FF7F7F7F"/>
      <name val="等线"/>
      <charset val="0"/>
      <scheme val="minor"/>
    </font>
    <font>
      <sz val="11"/>
      <color theme="1"/>
      <name val="等线"/>
      <charset val="0"/>
      <scheme val="minor"/>
    </font>
    <font>
      <sz val="11"/>
      <color rgb="FF9C0006"/>
      <name val="等线"/>
      <charset val="0"/>
      <scheme val="minor"/>
    </font>
    <font>
      <sz val="11"/>
      <color theme="0"/>
      <name val="等线"/>
      <charset val="0"/>
      <scheme val="minor"/>
    </font>
    <font>
      <sz val="11"/>
      <color rgb="FFFF0000"/>
      <name val="等线"/>
      <charset val="0"/>
      <scheme val="minor"/>
    </font>
    <font>
      <b/>
      <sz val="11"/>
      <color theme="3"/>
      <name val="等线"/>
      <charset val="134"/>
      <scheme val="minor"/>
    </font>
    <font>
      <sz val="11"/>
      <color rgb="FF9C6500"/>
      <name val="等线"/>
      <charset val="0"/>
      <scheme val="minor"/>
    </font>
    <font>
      <b/>
      <sz val="15"/>
      <color theme="3"/>
      <name val="等线"/>
      <charset val="134"/>
      <scheme val="minor"/>
    </font>
    <font>
      <b/>
      <sz val="11"/>
      <color theme="1"/>
      <name val="等线"/>
      <charset val="0"/>
      <scheme val="minor"/>
    </font>
    <font>
      <b/>
      <sz val="11"/>
      <color rgb="FFFFFFFF"/>
      <name val="等线"/>
      <charset val="0"/>
      <scheme val="minor"/>
    </font>
    <font>
      <b/>
      <sz val="13"/>
      <color theme="3"/>
      <name val="等线"/>
      <charset val="134"/>
      <scheme val="minor"/>
    </font>
  </fonts>
  <fills count="34">
    <fill>
      <patternFill patternType="none"/>
    </fill>
    <fill>
      <patternFill patternType="gray125"/>
    </fill>
    <fill>
      <patternFill patternType="solid">
        <fgColor indexed="13"/>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42" fontId="36" fillId="0" borderId="0" applyFont="0" applyFill="0" applyBorder="0" applyAlignment="0" applyProtection="0">
      <alignment vertical="center"/>
    </xf>
    <xf numFmtId="0" fontId="44" fillId="10" borderId="0" applyNumberFormat="0" applyBorder="0" applyAlignment="0" applyProtection="0">
      <alignment vertical="center"/>
    </xf>
    <xf numFmtId="0" fontId="41" fillId="6" borderId="16"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44" fillId="12" borderId="0" applyNumberFormat="0" applyBorder="0" applyAlignment="0" applyProtection="0">
      <alignment vertical="center"/>
    </xf>
    <xf numFmtId="0" fontId="45" fillId="8" borderId="0" applyNumberFormat="0" applyBorder="0" applyAlignment="0" applyProtection="0">
      <alignment vertical="center"/>
    </xf>
    <xf numFmtId="43" fontId="36" fillId="0" borderId="0" applyFont="0" applyFill="0" applyBorder="0" applyAlignment="0" applyProtection="0">
      <alignment vertical="center"/>
    </xf>
    <xf numFmtId="0" fontId="46" fillId="14" borderId="0" applyNumberFormat="0" applyBorder="0" applyAlignment="0" applyProtection="0">
      <alignment vertical="center"/>
    </xf>
    <xf numFmtId="0" fontId="40" fillId="0" borderId="0" applyNumberFormat="0" applyFill="0" applyBorder="0" applyAlignment="0" applyProtection="0">
      <alignment vertical="center"/>
    </xf>
    <xf numFmtId="9" fontId="36"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5" borderId="17" applyNumberFormat="0" applyFont="0" applyAlignment="0" applyProtection="0">
      <alignment vertical="center"/>
    </xf>
    <xf numFmtId="0" fontId="46" fillId="16" borderId="0" applyNumberFormat="0" applyBorder="0" applyAlignment="0" applyProtection="0">
      <alignment vertical="center"/>
    </xf>
    <xf numFmtId="0" fontId="4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0" fillId="0" borderId="20" applyNumberFormat="0" applyFill="0" applyAlignment="0" applyProtection="0">
      <alignment vertical="center"/>
    </xf>
    <xf numFmtId="0" fontId="53" fillId="0" borderId="20" applyNumberFormat="0" applyFill="0" applyAlignment="0" applyProtection="0">
      <alignment vertical="center"/>
    </xf>
    <xf numFmtId="0" fontId="46" fillId="18" borderId="0" applyNumberFormat="0" applyBorder="0" applyAlignment="0" applyProtection="0">
      <alignment vertical="center"/>
    </xf>
    <xf numFmtId="0" fontId="48" fillId="0" borderId="19" applyNumberFormat="0" applyFill="0" applyAlignment="0" applyProtection="0">
      <alignment vertical="center"/>
    </xf>
    <xf numFmtId="0" fontId="46" fillId="19" borderId="0" applyNumberFormat="0" applyBorder="0" applyAlignment="0" applyProtection="0">
      <alignment vertical="center"/>
    </xf>
    <xf numFmtId="0" fontId="42" fillId="4" borderId="18" applyNumberFormat="0" applyAlignment="0" applyProtection="0">
      <alignment vertical="center"/>
    </xf>
    <xf numFmtId="0" fontId="39" fillId="4" borderId="16" applyNumberFormat="0" applyAlignment="0" applyProtection="0">
      <alignment vertical="center"/>
    </xf>
    <xf numFmtId="0" fontId="52" fillId="17" borderId="22" applyNumberFormat="0" applyAlignment="0" applyProtection="0">
      <alignment vertical="center"/>
    </xf>
    <xf numFmtId="0" fontId="44" fillId="21" borderId="0" applyNumberFormat="0" applyBorder="0" applyAlignment="0" applyProtection="0">
      <alignment vertical="center"/>
    </xf>
    <xf numFmtId="0" fontId="46" fillId="22" borderId="0" applyNumberFormat="0" applyBorder="0" applyAlignment="0" applyProtection="0">
      <alignment vertical="center"/>
    </xf>
    <xf numFmtId="0" fontId="37" fillId="0" borderId="15" applyNumberFormat="0" applyFill="0" applyAlignment="0" applyProtection="0">
      <alignment vertical="center"/>
    </xf>
    <xf numFmtId="0" fontId="51" fillId="0" borderId="21" applyNumberFormat="0" applyFill="0" applyAlignment="0" applyProtection="0">
      <alignment vertical="center"/>
    </xf>
    <xf numFmtId="0" fontId="34" fillId="3" borderId="0" applyNumberFormat="0" applyBorder="0" applyAlignment="0" applyProtection="0">
      <alignment vertical="center"/>
    </xf>
    <xf numFmtId="0" fontId="49" fillId="15" borderId="0" applyNumberFormat="0" applyBorder="0" applyAlignment="0" applyProtection="0">
      <alignment vertical="center"/>
    </xf>
    <xf numFmtId="0" fontId="44" fillId="23" borderId="0" applyNumberFormat="0" applyBorder="0" applyAlignment="0" applyProtection="0">
      <alignment vertical="center"/>
    </xf>
    <xf numFmtId="0" fontId="46" fillId="25" borderId="0" applyNumberFormat="0" applyBorder="0" applyAlignment="0" applyProtection="0">
      <alignment vertical="center"/>
    </xf>
    <xf numFmtId="0" fontId="44" fillId="9"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4" fillId="7" borderId="0" applyNumberFormat="0" applyBorder="0" applyAlignment="0" applyProtection="0">
      <alignment vertical="center"/>
    </xf>
    <xf numFmtId="0" fontId="46" fillId="24" borderId="0" applyNumberFormat="0" applyBorder="0" applyAlignment="0" applyProtection="0">
      <alignment vertical="center"/>
    </xf>
    <xf numFmtId="0" fontId="46" fillId="29" borderId="0" applyNumberFormat="0" applyBorder="0" applyAlignment="0" applyProtection="0">
      <alignment vertical="center"/>
    </xf>
    <xf numFmtId="0" fontId="44" fillId="20" borderId="0" applyNumberFormat="0" applyBorder="0" applyAlignment="0" applyProtection="0">
      <alignment vertical="center"/>
    </xf>
    <xf numFmtId="0" fontId="44" fillId="30" borderId="0" applyNumberFormat="0" applyBorder="0" applyAlignment="0" applyProtection="0">
      <alignment vertical="center"/>
    </xf>
    <xf numFmtId="0" fontId="46" fillId="31" borderId="0" applyNumberFormat="0" applyBorder="0" applyAlignment="0" applyProtection="0">
      <alignment vertical="center"/>
    </xf>
    <xf numFmtId="0" fontId="44" fillId="11" borderId="0" applyNumberFormat="0" applyBorder="0" applyAlignment="0" applyProtection="0">
      <alignment vertical="center"/>
    </xf>
    <xf numFmtId="0" fontId="46" fillId="13" borderId="0" applyNumberFormat="0" applyBorder="0" applyAlignment="0" applyProtection="0">
      <alignment vertical="center"/>
    </xf>
    <xf numFmtId="0" fontId="46" fillId="28" borderId="0" applyNumberFormat="0" applyBorder="0" applyAlignment="0" applyProtection="0">
      <alignment vertical="center"/>
    </xf>
    <xf numFmtId="0" fontId="44" fillId="32" borderId="0" applyNumberFormat="0" applyBorder="0" applyAlignment="0" applyProtection="0">
      <alignment vertical="center"/>
    </xf>
    <xf numFmtId="0" fontId="46" fillId="33" borderId="0" applyNumberFormat="0" applyBorder="0" applyAlignment="0" applyProtection="0">
      <alignment vertical="center"/>
    </xf>
    <xf numFmtId="0" fontId="8" fillId="0" borderId="0"/>
    <xf numFmtId="0" fontId="18" fillId="0" borderId="0"/>
    <xf numFmtId="0" fontId="18" fillId="0" borderId="0"/>
  </cellStyleXfs>
  <cellXfs count="203">
    <xf numFmtId="0" fontId="0" fillId="0" borderId="0" xfId="0"/>
    <xf numFmtId="0" fontId="0" fillId="0" borderId="0" xfId="0" applyAlignment="1">
      <alignment vertical="center"/>
    </xf>
    <xf numFmtId="0" fontId="1" fillId="0" borderId="0" xfId="0" applyFont="1"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Border="1" applyAlignment="1" applyProtection="1">
      <alignment horizontal="left" vertical="center" wrapText="1"/>
    </xf>
    <xf numFmtId="0" fontId="4" fillId="0" borderId="0" xfId="49" applyNumberFormat="1" applyFont="1" applyFill="1" applyAlignment="1">
      <alignment horizontal="center" vertical="center" wrapText="1"/>
    </xf>
    <xf numFmtId="0" fontId="3" fillId="0" borderId="0" xfId="49" applyNumberFormat="1" applyFont="1" applyFill="1" applyBorder="1" applyAlignment="1" applyProtection="1">
      <alignment horizontal="center"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49" applyNumberFormat="1" applyFont="1" applyFill="1" applyBorder="1" applyAlignment="1" applyProtection="1">
      <alignment horizontal="left" vertical="center" wrapText="1"/>
    </xf>
    <xf numFmtId="0" fontId="5" fillId="0" borderId="1" xfId="49" applyNumberFormat="1" applyFont="1" applyFill="1" applyBorder="1" applyAlignment="1">
      <alignment horizontal="center" vertical="center" wrapText="1"/>
    </xf>
    <xf numFmtId="0" fontId="6" fillId="0" borderId="2" xfId="0" applyFont="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wrapText="1"/>
    </xf>
    <xf numFmtId="9" fontId="3" fillId="0" borderId="1" xfId="49"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0" fillId="0" borderId="4" xfId="0" applyBorder="1" applyAlignment="1">
      <alignment horizontal="left" vertical="center"/>
    </xf>
    <xf numFmtId="0" fontId="0" fillId="0" borderId="0" xfId="0" applyAlignment="1">
      <alignment horizontal="left" vertical="center"/>
    </xf>
    <xf numFmtId="0" fontId="8" fillId="0" borderId="0" xfId="49"/>
    <xf numFmtId="0" fontId="9" fillId="0" borderId="0" xfId="50" applyNumberFormat="1" applyFont="1" applyFill="1" applyAlignment="1" applyProtection="1">
      <alignment vertical="center" wrapText="1"/>
    </xf>
    <xf numFmtId="0" fontId="10" fillId="0" borderId="0" xfId="49" applyNumberFormat="1" applyFont="1" applyFill="1" applyAlignment="1">
      <alignment horizontal="center" vertical="center" wrapText="1"/>
    </xf>
    <xf numFmtId="0" fontId="11" fillId="0" borderId="0" xfId="49" applyNumberFormat="1" applyFont="1" applyFill="1" applyBorder="1" applyAlignment="1" applyProtection="1">
      <alignment horizontal="right" vertical="center" wrapText="1"/>
    </xf>
    <xf numFmtId="0" fontId="12" fillId="0" borderId="1" xfId="49" applyNumberFormat="1" applyFont="1" applyFill="1" applyBorder="1" applyAlignment="1" applyProtection="1">
      <alignment horizontal="center" vertical="center" wrapText="1"/>
    </xf>
    <xf numFmtId="0" fontId="12" fillId="0" borderId="1" xfId="49" applyNumberFormat="1" applyFont="1" applyFill="1" applyBorder="1" applyAlignment="1" applyProtection="1">
      <alignment horizontal="left" vertical="center" wrapText="1"/>
    </xf>
    <xf numFmtId="0" fontId="13" fillId="0" borderId="1" xfId="0" applyFont="1" applyBorder="1" applyAlignment="1">
      <alignment horizontal="center" vertical="center"/>
    </xf>
    <xf numFmtId="0" fontId="12" fillId="0" borderId="5" xfId="0" applyFont="1" applyFill="1" applyBorder="1" applyAlignment="1">
      <alignment horizontal="left" vertical="center"/>
    </xf>
    <xf numFmtId="0" fontId="14" fillId="0" borderId="5" xfId="0" applyFont="1" applyFill="1" applyBorder="1" applyAlignment="1">
      <alignment horizontal="left" vertical="center"/>
    </xf>
    <xf numFmtId="9" fontId="14" fillId="0" borderId="5" xfId="0" applyNumberFormat="1" applyFont="1" applyFill="1" applyBorder="1" applyAlignment="1">
      <alignment horizontal="left" vertical="center"/>
    </xf>
    <xf numFmtId="0" fontId="3" fillId="0" borderId="4" xfId="49" applyFont="1" applyBorder="1" applyAlignment="1">
      <alignment horizontal="left"/>
    </xf>
    <xf numFmtId="0" fontId="8" fillId="0" borderId="4" xfId="49" applyFont="1" applyBorder="1" applyAlignment="1">
      <alignment horizontal="left"/>
    </xf>
    <xf numFmtId="0" fontId="8" fillId="0" borderId="0" xfId="49" applyFont="1" applyAlignment="1">
      <alignment horizontal="left"/>
    </xf>
    <xf numFmtId="0" fontId="8" fillId="0" borderId="0" xfId="49" applyFont="1"/>
    <xf numFmtId="0" fontId="8" fillId="0" borderId="0" xfId="49" applyFont="1" applyAlignment="1">
      <alignment vertical="center"/>
    </xf>
    <xf numFmtId="0" fontId="8" fillId="0" borderId="0" xfId="49" applyFont="1" applyAlignment="1">
      <alignment horizontal="center" vertical="center"/>
    </xf>
    <xf numFmtId="0" fontId="8" fillId="0" borderId="0" xfId="49" applyAlignment="1">
      <alignment vertical="center"/>
    </xf>
    <xf numFmtId="0" fontId="8" fillId="0" borderId="0" xfId="49" applyAlignment="1">
      <alignment horizontal="center" vertical="center"/>
    </xf>
    <xf numFmtId="0" fontId="0" fillId="0" borderId="0" xfId="0" applyFill="1"/>
    <xf numFmtId="0" fontId="9" fillId="0" borderId="0" xfId="50" applyNumberFormat="1" applyFont="1" applyFill="1" applyAlignment="1" applyProtection="1">
      <alignment wrapText="1"/>
    </xf>
    <xf numFmtId="0" fontId="15" fillId="0" borderId="0" xfId="0" applyFont="1" applyBorder="1" applyAlignment="1">
      <alignment horizontal="left" vertical="center" wrapText="1"/>
    </xf>
    <xf numFmtId="0" fontId="16" fillId="0" borderId="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 fillId="0" borderId="1" xfId="51" applyNumberFormat="1" applyFont="1" applyFill="1" applyBorder="1" applyAlignment="1" applyProtection="1">
      <alignment horizontal="center" vertical="center" wrapText="1"/>
    </xf>
    <xf numFmtId="0" fontId="12" fillId="0" borderId="1" xfId="50" applyFont="1" applyFill="1" applyBorder="1" applyAlignment="1">
      <alignment horizontal="left" vertical="center"/>
    </xf>
    <xf numFmtId="0" fontId="0" fillId="0" borderId="1" xfId="0" applyBorder="1" applyAlignment="1">
      <alignment horizontal="center" vertical="center"/>
    </xf>
    <xf numFmtId="0" fontId="0" fillId="0" borderId="1" xfId="0" applyBorder="1"/>
    <xf numFmtId="0" fontId="12" fillId="0" borderId="1" xfId="50" applyFont="1" applyFill="1" applyBorder="1" applyAlignment="1">
      <alignment horizontal="left" vertical="center" indent="2"/>
    </xf>
    <xf numFmtId="0" fontId="18" fillId="0" borderId="0" xfId="51"/>
    <xf numFmtId="0" fontId="9" fillId="0" borderId="0" xfId="51" applyNumberFormat="1" applyFont="1" applyFill="1" applyAlignment="1" applyProtection="1">
      <alignment horizontal="left" vertical="center"/>
    </xf>
    <xf numFmtId="0" fontId="18" fillId="0" borderId="0" xfId="51" applyFill="1"/>
    <xf numFmtId="0" fontId="19" fillId="0" borderId="0" xfId="51" applyNumberFormat="1" applyFont="1" applyFill="1" applyAlignment="1" applyProtection="1">
      <alignment horizontal="center"/>
    </xf>
    <xf numFmtId="0" fontId="20" fillId="0" borderId="0" xfId="51" applyFont="1" applyFill="1" applyAlignment="1">
      <alignment horizontal="centerContinuous"/>
    </xf>
    <xf numFmtId="0" fontId="18" fillId="0" borderId="0" xfId="51" applyFill="1" applyAlignment="1">
      <alignment horizontal="centerContinuous"/>
    </xf>
    <xf numFmtId="0" fontId="18" fillId="0" borderId="0" xfId="51" applyAlignment="1">
      <alignment horizontal="centerContinuous"/>
    </xf>
    <xf numFmtId="0" fontId="20" fillId="0" borderId="0" xfId="51" applyNumberFormat="1" applyFont="1" applyFill="1" applyAlignment="1" applyProtection="1">
      <alignment horizontal="centerContinuous"/>
    </xf>
    <xf numFmtId="0" fontId="12" fillId="0" borderId="0" xfId="51" applyFont="1"/>
    <xf numFmtId="0" fontId="12" fillId="0" borderId="0" xfId="51" applyFont="1" applyFill="1"/>
    <xf numFmtId="0" fontId="12" fillId="0" borderId="0" xfId="51" applyFont="1" applyAlignment="1">
      <alignment horizontal="right"/>
    </xf>
    <xf numFmtId="0" fontId="2" fillId="0" borderId="6" xfId="51" applyNumberFormat="1" applyFont="1" applyFill="1" applyBorder="1" applyAlignment="1" applyProtection="1">
      <alignment horizontal="center" vertical="center" wrapText="1"/>
    </xf>
    <xf numFmtId="0" fontId="2" fillId="0" borderId="7" xfId="51" applyNumberFormat="1" applyFont="1" applyFill="1" applyBorder="1" applyAlignment="1" applyProtection="1">
      <alignment horizontal="center" vertical="center"/>
    </xf>
    <xf numFmtId="0" fontId="12" fillId="0" borderId="1" xfId="51" applyNumberFormat="1" applyFont="1" applyFill="1" applyBorder="1" applyAlignment="1" applyProtection="1">
      <alignment horizontal="center" vertical="center"/>
    </xf>
    <xf numFmtId="4" fontId="12" fillId="0" borderId="7" xfId="51" applyNumberFormat="1" applyFont="1" applyFill="1" applyBorder="1" applyAlignment="1" applyProtection="1">
      <alignment horizontal="right" vertical="center" wrapText="1"/>
    </xf>
    <xf numFmtId="0" fontId="21" fillId="0" borderId="1" xfId="0" applyFont="1" applyFill="1" applyBorder="1" applyAlignment="1">
      <alignment horizontal="left" wrapText="1"/>
    </xf>
    <xf numFmtId="0" fontId="18" fillId="0" borderId="1" xfId="51" applyFont="1" applyFill="1" applyBorder="1" applyAlignment="1"/>
    <xf numFmtId="0" fontId="0" fillId="0" borderId="1" xfId="0" applyFont="1" applyFill="1" applyBorder="1" applyAlignment="1">
      <alignment horizontal="center" wrapText="1"/>
    </xf>
    <xf numFmtId="0" fontId="18" fillId="0" borderId="1" xfId="51" applyFont="1" applyFill="1" applyBorder="1" applyAlignment="1">
      <alignment horizontal="center" vertical="center"/>
    </xf>
    <xf numFmtId="0" fontId="12" fillId="0" borderId="1" xfId="51" applyFont="1" applyFill="1" applyBorder="1" applyAlignment="1">
      <alignment horizontal="center" vertical="center"/>
    </xf>
    <xf numFmtId="0" fontId="19" fillId="0" borderId="0" xfId="51" applyNumberFormat="1" applyFont="1" applyFill="1" applyAlignment="1" applyProtection="1">
      <alignment horizontal="centerContinuous"/>
    </xf>
    <xf numFmtId="0" fontId="9" fillId="0" borderId="0" xfId="51" applyNumberFormat="1" applyFont="1" applyFill="1" applyAlignment="1" applyProtection="1">
      <alignment horizontal="centerContinuous"/>
    </xf>
    <xf numFmtId="0" fontId="2" fillId="0" borderId="0" xfId="51" applyNumberFormat="1" applyFont="1" applyFill="1" applyAlignment="1" applyProtection="1">
      <alignment horizontal="centerContinuous"/>
    </xf>
    <xf numFmtId="0" fontId="2" fillId="0" borderId="1" xfId="51" applyNumberFormat="1" applyFont="1" applyFill="1" applyBorder="1" applyAlignment="1" applyProtection="1">
      <alignment horizontal="center" vertical="center"/>
    </xf>
    <xf numFmtId="0" fontId="2" fillId="0" borderId="8" xfId="51" applyNumberFormat="1" applyFont="1" applyFill="1" applyBorder="1" applyAlignment="1" applyProtection="1">
      <alignment horizontal="center" vertical="center" wrapText="1"/>
    </xf>
    <xf numFmtId="0" fontId="2" fillId="0" borderId="9" xfId="51" applyNumberFormat="1" applyFont="1" applyFill="1" applyBorder="1" applyAlignment="1" applyProtection="1">
      <alignment horizontal="center" vertical="center" wrapText="1"/>
    </xf>
    <xf numFmtId="0" fontId="2" fillId="0" borderId="10" xfId="51" applyFont="1" applyBorder="1" applyAlignment="1">
      <alignment horizontal="center" vertical="center" wrapText="1"/>
    </xf>
    <xf numFmtId="0" fontId="2" fillId="0" borderId="10" xfId="51" applyFont="1" applyFill="1" applyBorder="1" applyAlignment="1">
      <alignment horizontal="center" vertical="center" wrapText="1"/>
    </xf>
    <xf numFmtId="49" fontId="12" fillId="0" borderId="9" xfId="51" applyNumberFormat="1" applyFont="1" applyFill="1" applyBorder="1" applyAlignment="1" applyProtection="1">
      <alignment vertical="center"/>
    </xf>
    <xf numFmtId="176" fontId="12" fillId="0" borderId="1" xfId="51" applyNumberFormat="1" applyFont="1" applyFill="1" applyBorder="1" applyAlignment="1" applyProtection="1">
      <alignment horizontal="center" vertical="center"/>
    </xf>
    <xf numFmtId="0" fontId="18" fillId="0" borderId="1" xfId="51" applyBorder="1" applyAlignment="1">
      <alignment horizontal="center" vertical="center"/>
    </xf>
    <xf numFmtId="4" fontId="18" fillId="0" borderId="1" xfId="51" applyNumberFormat="1" applyFont="1" applyFill="1" applyBorder="1" applyAlignment="1" applyProtection="1">
      <alignment horizontal="center" vertical="center" wrapText="1"/>
    </xf>
    <xf numFmtId="4" fontId="18" fillId="0" borderId="11" xfId="51" applyNumberFormat="1" applyFont="1" applyFill="1" applyBorder="1" applyAlignment="1" applyProtection="1">
      <alignment horizontal="center" vertical="center" wrapText="1"/>
    </xf>
    <xf numFmtId="4" fontId="12" fillId="0" borderId="1" xfId="51" applyNumberFormat="1" applyFont="1" applyFill="1" applyBorder="1" applyAlignment="1" applyProtection="1">
      <alignment horizontal="right" vertical="center" wrapText="1"/>
    </xf>
    <xf numFmtId="4" fontId="12" fillId="0" borderId="11" xfId="51" applyNumberFormat="1" applyFont="1" applyFill="1" applyBorder="1" applyAlignment="1" applyProtection="1">
      <alignment horizontal="right" vertical="center" wrapText="1"/>
    </xf>
    <xf numFmtId="4" fontId="12" fillId="0" borderId="9" xfId="51" applyNumberFormat="1" applyFont="1" applyFill="1" applyBorder="1" applyAlignment="1" applyProtection="1">
      <alignment horizontal="right" vertical="center" wrapText="1"/>
    </xf>
    <xf numFmtId="0" fontId="18" fillId="0" borderId="1" xfId="51" applyFill="1" applyBorder="1" applyAlignment="1">
      <alignment horizontal="center" vertical="center"/>
    </xf>
    <xf numFmtId="0" fontId="18" fillId="0" borderId="1" xfId="51" applyFill="1" applyBorder="1"/>
    <xf numFmtId="0" fontId="18" fillId="0" borderId="1" xfId="51" applyBorder="1"/>
    <xf numFmtId="0" fontId="12" fillId="0" borderId="1" xfId="51" applyFont="1" applyFill="1" applyBorder="1" applyAlignment="1">
      <alignment horizontal="center"/>
    </xf>
    <xf numFmtId="0" fontId="22" fillId="0" borderId="0" xfId="51" applyFont="1" applyFill="1" applyAlignment="1">
      <alignment horizontal="right"/>
    </xf>
    <xf numFmtId="0" fontId="12" fillId="0" borderId="12" xfId="51" applyNumberFormat="1" applyFont="1" applyFill="1" applyBorder="1" applyAlignment="1" applyProtection="1">
      <alignment horizontal="right"/>
    </xf>
    <xf numFmtId="0" fontId="2" fillId="0" borderId="7" xfId="51" applyNumberFormat="1" applyFont="1" applyFill="1" applyBorder="1" applyAlignment="1" applyProtection="1">
      <alignment horizontal="center" vertical="center" wrapText="1"/>
    </xf>
    <xf numFmtId="0" fontId="3" fillId="0" borderId="0" xfId="51" applyFont="1" applyFill="1" applyAlignment="1">
      <alignment horizontal="right" vertical="center"/>
    </xf>
    <xf numFmtId="0" fontId="3" fillId="0" borderId="0" xfId="51" applyFont="1" applyFill="1" applyAlignment="1">
      <alignment vertical="center"/>
    </xf>
    <xf numFmtId="0" fontId="22" fillId="0" borderId="0" xfId="51" applyFont="1" applyAlignment="1">
      <alignment horizontal="right"/>
    </xf>
    <xf numFmtId="0" fontId="19" fillId="0" borderId="0" xfId="51" applyFont="1" applyFill="1" applyAlignment="1">
      <alignment horizontal="centerContinuous" vertical="center"/>
    </xf>
    <xf numFmtId="0" fontId="23" fillId="0" borderId="0" xfId="51" applyFont="1" applyFill="1" applyAlignment="1">
      <alignment horizontal="centerContinuous" vertical="center"/>
    </xf>
    <xf numFmtId="0" fontId="3" fillId="0" borderId="0" xfId="51" applyFont="1" applyFill="1" applyAlignment="1">
      <alignment horizontal="centerContinuous" vertical="center"/>
    </xf>
    <xf numFmtId="0" fontId="12" fillId="0" borderId="0" xfId="51" applyFont="1" applyFill="1" applyAlignment="1">
      <alignment horizontal="center" vertical="center"/>
    </xf>
    <xf numFmtId="0" fontId="12" fillId="0" borderId="0" xfId="51" applyFont="1" applyFill="1" applyAlignment="1">
      <alignment vertical="center"/>
    </xf>
    <xf numFmtId="0" fontId="2" fillId="0" borderId="7" xfId="51" applyNumberFormat="1" applyFont="1" applyFill="1" applyBorder="1" applyAlignment="1" applyProtection="1">
      <alignment horizontal="centerContinuous" vertical="center" wrapText="1"/>
    </xf>
    <xf numFmtId="0" fontId="12" fillId="0" borderId="13" xfId="51" applyFont="1" applyFill="1" applyBorder="1" applyAlignment="1">
      <alignment vertical="center"/>
    </xf>
    <xf numFmtId="4" fontId="12" fillId="0" borderId="6" xfId="50" applyNumberFormat="1" applyFont="1" applyFill="1" applyBorder="1" applyAlignment="1" applyProtection="1">
      <alignment horizontal="right" vertical="center" wrapText="1"/>
    </xf>
    <xf numFmtId="0" fontId="24" fillId="0" borderId="1" xfId="0" applyFont="1" applyFill="1" applyBorder="1" applyAlignment="1">
      <alignment horizontal="left" wrapText="1"/>
    </xf>
    <xf numFmtId="4" fontId="12" fillId="0" borderId="1" xfId="50" applyNumberFormat="1" applyFont="1" applyBorder="1" applyAlignment="1">
      <alignment horizontal="right" vertical="center" wrapText="1"/>
    </xf>
    <xf numFmtId="0" fontId="12" fillId="0" borderId="9" xfId="51" applyFont="1" applyBorder="1" applyAlignment="1">
      <alignment vertical="center"/>
    </xf>
    <xf numFmtId="0" fontId="12" fillId="0" borderId="9" xfId="51" applyFont="1" applyBorder="1" applyAlignment="1">
      <alignment horizontal="left" vertical="center"/>
    </xf>
    <xf numFmtId="4" fontId="12" fillId="0" borderId="10" xfId="51" applyNumberFormat="1" applyFont="1" applyFill="1" applyBorder="1" applyAlignment="1" applyProtection="1">
      <alignment horizontal="right" vertical="center" wrapText="1"/>
    </xf>
    <xf numFmtId="0" fontId="12" fillId="0" borderId="9" xfId="51" applyFont="1" applyFill="1" applyBorder="1" applyAlignment="1">
      <alignment vertical="center"/>
    </xf>
    <xf numFmtId="4" fontId="12" fillId="0" borderId="6" xfId="51" applyNumberFormat="1" applyFont="1" applyFill="1" applyBorder="1" applyAlignment="1" applyProtection="1">
      <alignment horizontal="right" vertical="center" wrapText="1"/>
    </xf>
    <xf numFmtId="0" fontId="12" fillId="0" borderId="8" xfId="51" applyFont="1" applyBorder="1" applyAlignment="1">
      <alignment vertical="center" wrapText="1"/>
    </xf>
    <xf numFmtId="4" fontId="12" fillId="0" borderId="8" xfId="51" applyNumberFormat="1" applyFont="1" applyBorder="1" applyAlignment="1">
      <alignment vertical="center" wrapText="1"/>
    </xf>
    <xf numFmtId="0" fontId="12" fillId="0" borderId="8" xfId="51" applyFont="1" applyFill="1" applyBorder="1" applyAlignment="1">
      <alignment vertical="center" wrapText="1"/>
    </xf>
    <xf numFmtId="0" fontId="12" fillId="0" borderId="1" xfId="51" applyFont="1" applyBorder="1"/>
    <xf numFmtId="4" fontId="12" fillId="0" borderId="1" xfId="51" applyNumberFormat="1" applyFont="1" applyFill="1" applyBorder="1" applyAlignment="1">
      <alignment horizontal="right" vertical="center" wrapText="1"/>
    </xf>
    <xf numFmtId="0" fontId="12" fillId="0" borderId="1" xfId="51" applyFont="1" applyFill="1" applyBorder="1" applyAlignment="1">
      <alignment vertical="center" wrapText="1"/>
    </xf>
    <xf numFmtId="4" fontId="12" fillId="0" borderId="1" xfId="51" applyNumberFormat="1" applyFont="1" applyBorder="1" applyAlignment="1">
      <alignment vertical="center" wrapText="1"/>
    </xf>
    <xf numFmtId="4" fontId="12" fillId="0" borderId="6" xfId="51" applyNumberFormat="1" applyFont="1" applyFill="1" applyBorder="1" applyAlignment="1">
      <alignment horizontal="right" vertical="center" wrapText="1"/>
    </xf>
    <xf numFmtId="0" fontId="12" fillId="0" borderId="1" xfId="51" applyNumberFormat="1" applyFont="1" applyFill="1" applyBorder="1" applyAlignment="1" applyProtection="1">
      <alignment horizontal="center" vertical="center" wrapText="1"/>
    </xf>
    <xf numFmtId="4" fontId="12" fillId="0" borderId="1" xfId="50" applyNumberFormat="1" applyFont="1" applyFill="1" applyBorder="1" applyAlignment="1" applyProtection="1">
      <alignment horizontal="right" vertical="center" wrapText="1"/>
    </xf>
    <xf numFmtId="4" fontId="12" fillId="0" borderId="7" xfId="51" applyNumberFormat="1" applyFont="1" applyFill="1" applyBorder="1" applyAlignment="1">
      <alignment horizontal="right" vertical="center" wrapText="1"/>
    </xf>
    <xf numFmtId="0" fontId="3" fillId="0" borderId="0" xfId="51" applyFont="1" applyFill="1"/>
    <xf numFmtId="0" fontId="25" fillId="0" borderId="0" xfId="51" applyFont="1" applyFill="1" applyAlignment="1">
      <alignment horizontal="centerContinuous"/>
    </xf>
    <xf numFmtId="0" fontId="26" fillId="0" borderId="0" xfId="51" applyFont="1" applyAlignment="1">
      <alignment horizontal="centerContinuous"/>
    </xf>
    <xf numFmtId="0" fontId="27" fillId="0" borderId="0" xfId="51" applyFont="1" applyAlignment="1">
      <alignment horizontal="centerContinuous"/>
    </xf>
    <xf numFmtId="0" fontId="2" fillId="0" borderId="0" xfId="51" applyFont="1" applyFill="1" applyAlignment="1">
      <alignment horizontal="centerContinuous"/>
    </xf>
    <xf numFmtId="0" fontId="2" fillId="0" borderId="0" xfId="51" applyFont="1" applyAlignment="1">
      <alignment horizontal="centerContinuous"/>
    </xf>
    <xf numFmtId="0" fontId="2" fillId="0" borderId="0" xfId="51" applyFont="1" applyAlignment="1">
      <alignment horizontal="right"/>
    </xf>
    <xf numFmtId="0" fontId="2" fillId="0" borderId="9" xfId="51" applyNumberFormat="1" applyFont="1" applyFill="1" applyBorder="1" applyAlignment="1" applyProtection="1">
      <alignment horizontal="center" vertical="center"/>
    </xf>
    <xf numFmtId="0" fontId="2" fillId="0" borderId="6" xfId="51" applyNumberFormat="1" applyFont="1" applyFill="1" applyBorder="1" applyAlignment="1" applyProtection="1">
      <alignment horizontal="center" vertical="center"/>
    </xf>
    <xf numFmtId="0" fontId="2" fillId="0" borderId="10" xfId="51" applyNumberFormat="1" applyFont="1" applyFill="1" applyBorder="1" applyAlignment="1" applyProtection="1">
      <alignment horizontal="center" vertical="center"/>
    </xf>
    <xf numFmtId="49" fontId="12" fillId="0" borderId="9" xfId="51" applyNumberFormat="1" applyFont="1" applyFill="1" applyBorder="1" applyAlignment="1" applyProtection="1">
      <alignment horizontal="left" vertical="center"/>
    </xf>
    <xf numFmtId="176" fontId="12" fillId="0" borderId="1" xfId="51" applyNumberFormat="1" applyFont="1" applyFill="1" applyBorder="1" applyAlignment="1" applyProtection="1">
      <alignment horizontal="left" vertical="center"/>
    </xf>
    <xf numFmtId="0" fontId="11" fillId="0" borderId="0" xfId="51" applyFont="1" applyFill="1"/>
    <xf numFmtId="0" fontId="9" fillId="0" borderId="0" xfId="51" applyFont="1" applyAlignment="1">
      <alignment vertical="center"/>
    </xf>
    <xf numFmtId="0" fontId="19" fillId="0" borderId="0" xfId="51" applyFont="1" applyFill="1" applyAlignment="1">
      <alignment horizontal="centerContinuous"/>
    </xf>
    <xf numFmtId="0" fontId="28" fillId="0" borderId="0" xfId="51" applyFont="1" applyFill="1" applyAlignment="1">
      <alignment horizontal="centerContinuous"/>
    </xf>
    <xf numFmtId="0" fontId="20" fillId="0" borderId="0" xfId="51" applyFont="1" applyAlignment="1">
      <alignment horizontal="centerContinuous"/>
    </xf>
    <xf numFmtId="0" fontId="27" fillId="0" borderId="0" xfId="51" applyFont="1" applyFill="1" applyAlignment="1">
      <alignment horizontal="centerContinuous"/>
    </xf>
    <xf numFmtId="0" fontId="3" fillId="0" borderId="0" xfId="51" applyFont="1"/>
    <xf numFmtId="0" fontId="2" fillId="0" borderId="13" xfId="51" applyNumberFormat="1" applyFont="1" applyFill="1" applyBorder="1" applyAlignment="1" applyProtection="1">
      <alignment horizontal="center" vertical="center" wrapText="1"/>
    </xf>
    <xf numFmtId="0" fontId="2" fillId="0" borderId="14" xfId="51" applyNumberFormat="1" applyFont="1" applyFill="1" applyBorder="1" applyAlignment="1" applyProtection="1">
      <alignment horizontal="center" vertical="center"/>
    </xf>
    <xf numFmtId="0" fontId="2" fillId="0" borderId="10" xfId="51" applyNumberFormat="1" applyFont="1" applyFill="1" applyBorder="1" applyAlignment="1" applyProtection="1">
      <alignment horizontal="center" vertical="center" wrapText="1"/>
    </xf>
    <xf numFmtId="4" fontId="12" fillId="0" borderId="1" xfId="51" applyNumberFormat="1" applyFont="1" applyFill="1" applyBorder="1" applyAlignment="1" applyProtection="1"/>
    <xf numFmtId="4" fontId="12" fillId="0" borderId="9" xfId="51" applyNumberFormat="1" applyFont="1" applyFill="1" applyBorder="1" applyAlignment="1" applyProtection="1"/>
    <xf numFmtId="4" fontId="12" fillId="0" borderId="9" xfId="51" applyNumberFormat="1" applyFont="1" applyFill="1" applyBorder="1" applyAlignment="1" applyProtection="1">
      <alignment horizontal="center" vertical="center" wrapText="1"/>
    </xf>
    <xf numFmtId="0" fontId="22" fillId="0" borderId="0" xfId="51" applyFont="1" applyAlignment="1">
      <alignment horizontal="center" vertical="center"/>
    </xf>
    <xf numFmtId="4" fontId="12" fillId="0" borderId="8" xfId="51" applyNumberFormat="1" applyFont="1" applyFill="1" applyBorder="1" applyAlignment="1" applyProtection="1">
      <alignment horizontal="center" vertical="center" wrapText="1"/>
    </xf>
    <xf numFmtId="4" fontId="12" fillId="0" borderId="11" xfId="51" applyNumberFormat="1" applyFont="1" applyFill="1" applyBorder="1" applyAlignment="1" applyProtection="1">
      <alignment horizontal="center" vertical="center" wrapText="1"/>
    </xf>
    <xf numFmtId="4" fontId="12" fillId="0" borderId="1" xfId="51" applyNumberFormat="1" applyFont="1" applyFill="1" applyBorder="1" applyAlignment="1" applyProtection="1">
      <alignment horizontal="center" vertical="center" wrapText="1"/>
    </xf>
    <xf numFmtId="0" fontId="22" fillId="0" borderId="0" xfId="51" applyFont="1" applyAlignment="1">
      <alignment horizontal="right" vertical="center"/>
    </xf>
    <xf numFmtId="49" fontId="29" fillId="0" borderId="0" xfId="51" applyNumberFormat="1" applyFont="1" applyFill="1" applyAlignment="1" applyProtection="1">
      <alignment horizontal="centerContinuous"/>
    </xf>
    <xf numFmtId="0" fontId="27" fillId="0" borderId="0" xfId="51" applyNumberFormat="1" applyFont="1" applyFill="1" applyAlignment="1" applyProtection="1">
      <alignment horizontal="centerContinuous"/>
    </xf>
    <xf numFmtId="0" fontId="12" fillId="0" borderId="0" xfId="51" applyFont="1" applyAlignment="1">
      <alignment horizontal="right" vertical="center"/>
    </xf>
    <xf numFmtId="49" fontId="12" fillId="0" borderId="1" xfId="51" applyNumberFormat="1" applyFont="1" applyFill="1" applyBorder="1" applyAlignment="1" applyProtection="1"/>
    <xf numFmtId="49" fontId="12" fillId="0" borderId="1" xfId="51" applyNumberFormat="1" applyFont="1" applyFill="1" applyBorder="1" applyAlignment="1" applyProtection="1">
      <alignment vertical="center"/>
    </xf>
    <xf numFmtId="176" fontId="12" fillId="0" borderId="1" xfId="51" applyNumberFormat="1" applyFont="1" applyFill="1" applyBorder="1" applyAlignment="1" applyProtection="1">
      <alignment vertical="center"/>
    </xf>
    <xf numFmtId="4" fontId="12" fillId="0" borderId="1" xfId="51" applyNumberFormat="1" applyFont="1" applyFill="1" applyBorder="1" applyAlignment="1">
      <alignment horizontal="center" vertical="center" wrapText="1"/>
    </xf>
    <xf numFmtId="0" fontId="12" fillId="0" borderId="1" xfId="51" applyFont="1" applyFill="1" applyBorder="1" applyAlignment="1">
      <alignment vertical="center"/>
    </xf>
    <xf numFmtId="49" fontId="28" fillId="0" borderId="0" xfId="51" applyNumberFormat="1" applyFont="1" applyFill="1" applyAlignment="1" applyProtection="1">
      <alignment horizontal="centerContinuous"/>
    </xf>
    <xf numFmtId="0" fontId="18" fillId="0" borderId="0" xfId="51" applyFont="1" applyFill="1" applyAlignment="1"/>
    <xf numFmtId="0" fontId="12" fillId="0" borderId="0" xfId="51" applyNumberFormat="1" applyFont="1" applyFill="1" applyAlignment="1" applyProtection="1">
      <alignment horizontal="right"/>
    </xf>
    <xf numFmtId="0" fontId="0" fillId="0" borderId="1" xfId="0" applyFont="1" applyFill="1" applyBorder="1" applyAlignment="1">
      <alignment horizontal="left" wrapText="1"/>
    </xf>
    <xf numFmtId="0" fontId="11" fillId="0" borderId="0" xfId="51" applyFont="1" applyFill="1" applyBorder="1"/>
    <xf numFmtId="0" fontId="18" fillId="0" borderId="0" xfId="51" applyFill="1" applyBorder="1"/>
    <xf numFmtId="0" fontId="3" fillId="0" borderId="0" xfId="50" applyFont="1"/>
    <xf numFmtId="0" fontId="3" fillId="0" borderId="0" xfId="50" applyFont="1" applyFill="1" applyAlignment="1"/>
    <xf numFmtId="0" fontId="18" fillId="0" borderId="0" xfId="50" applyAlignment="1">
      <alignment wrapText="1"/>
    </xf>
    <xf numFmtId="0" fontId="18" fillId="0" borderId="0" xfId="50"/>
    <xf numFmtId="0" fontId="3" fillId="0" borderId="0" xfId="50" applyFont="1" applyAlignment="1">
      <alignment wrapText="1"/>
    </xf>
    <xf numFmtId="0" fontId="10" fillId="0" borderId="0" xfId="50" applyNumberFormat="1" applyFont="1" applyFill="1" applyAlignment="1" applyProtection="1">
      <alignment horizontal="centerContinuous"/>
    </xf>
    <xf numFmtId="0" fontId="30" fillId="0" borderId="0" xfId="50" applyFont="1" applyFill="1" applyAlignment="1">
      <alignment horizontal="centerContinuous"/>
    </xf>
    <xf numFmtId="0" fontId="3" fillId="0" borderId="0" xfId="50" applyFont="1" applyFill="1" applyAlignment="1">
      <alignment wrapText="1"/>
    </xf>
    <xf numFmtId="0" fontId="12" fillId="0" borderId="0" xfId="50" applyFont="1" applyFill="1" applyAlignment="1">
      <alignment wrapText="1"/>
    </xf>
    <xf numFmtId="0" fontId="12" fillId="0" borderId="0" xfId="50" applyFont="1" applyAlignment="1">
      <alignment wrapText="1"/>
    </xf>
    <xf numFmtId="0" fontId="12" fillId="0" borderId="0" xfId="50" applyNumberFormat="1" applyFont="1" applyFill="1" applyAlignment="1" applyProtection="1">
      <alignment horizontal="right"/>
    </xf>
    <xf numFmtId="0" fontId="2" fillId="0" borderId="1" xfId="50" applyNumberFormat="1" applyFont="1" applyFill="1" applyBorder="1" applyAlignment="1" applyProtection="1">
      <alignment horizontal="center" vertical="center" wrapText="1"/>
    </xf>
    <xf numFmtId="0" fontId="2" fillId="0" borderId="7" xfId="50" applyNumberFormat="1" applyFont="1" applyFill="1" applyBorder="1" applyAlignment="1" applyProtection="1">
      <alignment horizontal="center" vertical="center" wrapText="1"/>
    </xf>
    <xf numFmtId="0" fontId="12" fillId="0" borderId="7" xfId="50" applyFont="1" applyBorder="1" applyAlignment="1">
      <alignment horizontal="center" vertical="center"/>
    </xf>
    <xf numFmtId="4" fontId="12" fillId="0" borderId="10" xfId="50" applyNumberFormat="1" applyFont="1" applyFill="1" applyBorder="1" applyAlignment="1">
      <alignment horizontal="right" vertical="center" wrapText="1"/>
    </xf>
    <xf numFmtId="4" fontId="12" fillId="0" borderId="7" xfId="50" applyNumberFormat="1" applyFont="1" applyBorder="1" applyAlignment="1">
      <alignment horizontal="left" vertical="center"/>
    </xf>
    <xf numFmtId="4" fontId="12" fillId="0" borderId="7" xfId="50" applyNumberFormat="1" applyFont="1" applyBorder="1" applyAlignment="1">
      <alignment horizontal="right" vertical="center"/>
    </xf>
    <xf numFmtId="0" fontId="12" fillId="0" borderId="9" xfId="50" applyFont="1" applyFill="1" applyBorder="1" applyAlignment="1">
      <alignment horizontal="left" vertical="center"/>
    </xf>
    <xf numFmtId="0" fontId="12" fillId="0" borderId="9" xfId="50" applyFont="1" applyBorder="1" applyAlignment="1">
      <alignment horizontal="left" vertical="center"/>
    </xf>
    <xf numFmtId="4" fontId="12" fillId="0" borderId="7" xfId="50" applyNumberFormat="1" applyFont="1" applyFill="1" applyBorder="1" applyAlignment="1" applyProtection="1">
      <alignment horizontal="right" vertical="center" wrapText="1"/>
    </xf>
    <xf numFmtId="0" fontId="12" fillId="0" borderId="1" xfId="50" applyFont="1" applyBorder="1" applyAlignment="1">
      <alignment horizontal="center" vertical="center"/>
    </xf>
    <xf numFmtId="4" fontId="12" fillId="0" borderId="8" xfId="50" applyNumberFormat="1" applyFont="1" applyFill="1" applyBorder="1" applyAlignment="1">
      <alignment horizontal="left" vertical="center" wrapText="1"/>
    </xf>
    <xf numFmtId="4" fontId="12" fillId="0" borderId="1" xfId="50" applyNumberFormat="1" applyFont="1" applyBorder="1" applyAlignment="1">
      <alignment horizontal="center" vertical="center"/>
    </xf>
    <xf numFmtId="4" fontId="12" fillId="0" borderId="1" xfId="50" applyNumberFormat="1" applyFont="1" applyFill="1" applyBorder="1" applyAlignment="1">
      <alignment horizontal="left" vertical="center" wrapText="1"/>
    </xf>
    <xf numFmtId="4" fontId="12" fillId="0" borderId="1" xfId="50" applyNumberFormat="1" applyFont="1" applyFill="1" applyBorder="1" applyAlignment="1">
      <alignment horizontal="right" vertical="center" wrapText="1"/>
    </xf>
    <xf numFmtId="4" fontId="12" fillId="0" borderId="1" xfId="50" applyNumberFormat="1" applyFont="1" applyFill="1" applyBorder="1" applyAlignment="1" applyProtection="1">
      <alignment horizontal="right" vertical="center"/>
    </xf>
    <xf numFmtId="4" fontId="12" fillId="0" borderId="1" xfId="50" applyNumberFormat="1" applyFont="1" applyBorder="1" applyAlignment="1">
      <alignment horizontal="right" vertical="center"/>
    </xf>
    <xf numFmtId="4" fontId="12" fillId="0" borderId="1" xfId="50" applyNumberFormat="1" applyFont="1" applyFill="1" applyBorder="1" applyAlignment="1">
      <alignment horizontal="right" vertical="center"/>
    </xf>
    <xf numFmtId="4" fontId="12" fillId="0" borderId="1" xfId="50" applyNumberFormat="1" applyFont="1" applyFill="1" applyBorder="1" applyAlignment="1">
      <alignment horizontal="center" vertical="center"/>
    </xf>
    <xf numFmtId="0" fontId="18" fillId="0" borderId="4" xfId="50" applyBorder="1" applyAlignment="1">
      <alignment wrapText="1"/>
    </xf>
    <xf numFmtId="0" fontId="3" fillId="0" borderId="0" xfId="50" applyFont="1" applyFill="1"/>
    <xf numFmtId="0" fontId="0" fillId="0" borderId="0" xfId="0" applyAlignment="1">
      <alignment horizontal="center"/>
    </xf>
    <xf numFmtId="0" fontId="31" fillId="0" borderId="0" xfId="0" applyFont="1" applyAlignment="1">
      <alignment horizontal="center"/>
    </xf>
    <xf numFmtId="0" fontId="32" fillId="0" borderId="1" xfId="0" applyFont="1" applyBorder="1" applyAlignment="1">
      <alignment horizontal="center" vertical="center"/>
    </xf>
    <xf numFmtId="0" fontId="33" fillId="0" borderId="1" xfId="0" applyFont="1" applyBorder="1" applyAlignment="1">
      <alignment horizontal="center"/>
    </xf>
    <xf numFmtId="0" fontId="33" fillId="0" borderId="1" xfId="0" applyFont="1" applyBorder="1"/>
    <xf numFmtId="0" fontId="33" fillId="2" borderId="1" xfId="0" applyFont="1" applyFill="1" applyBorder="1" applyAlignment="1">
      <alignment horizontal="center"/>
    </xf>
    <xf numFmtId="0" fontId="33"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96" hidden="1" customWidth="1"/>
    <col min="2" max="2" width="15.375" style="196" customWidth="1"/>
    <col min="3" max="3" width="59.75" customWidth="1"/>
    <col min="4" max="4" width="13" style="196" customWidth="1"/>
    <col min="5" max="5" width="101.5" customWidth="1"/>
    <col min="6" max="6" width="29.25" customWidth="1"/>
    <col min="7" max="7" width="30.75" style="196" customWidth="1"/>
    <col min="8" max="8" width="28.5" style="196" customWidth="1"/>
    <col min="9" max="9" width="72.875" customWidth="1"/>
  </cols>
  <sheetData>
    <row r="2" ht="24.75" customHeight="1" spans="1:9">
      <c r="A2" s="197" t="s">
        <v>0</v>
      </c>
      <c r="B2" s="197"/>
      <c r="C2" s="197"/>
      <c r="D2" s="197"/>
      <c r="E2" s="197"/>
      <c r="F2" s="197"/>
      <c r="G2" s="197"/>
      <c r="H2" s="197"/>
      <c r="I2" s="197"/>
    </row>
    <row r="4" ht="22.5" spans="1:9">
      <c r="A4" s="198" t="s">
        <v>1</v>
      </c>
      <c r="B4" s="198" t="s">
        <v>2</v>
      </c>
      <c r="C4" s="198" t="s">
        <v>3</v>
      </c>
      <c r="D4" s="198" t="s">
        <v>4</v>
      </c>
      <c r="E4" s="198" t="s">
        <v>5</v>
      </c>
      <c r="F4" s="198" t="s">
        <v>6</v>
      </c>
      <c r="G4" s="198" t="s">
        <v>7</v>
      </c>
      <c r="H4" s="198" t="s">
        <v>8</v>
      </c>
      <c r="I4" s="198" t="s">
        <v>9</v>
      </c>
    </row>
    <row r="5" ht="22.5" spans="1:9">
      <c r="A5" s="199">
        <v>100001</v>
      </c>
      <c r="B5" s="199">
        <v>1</v>
      </c>
      <c r="C5" s="200" t="s">
        <v>10</v>
      </c>
      <c r="D5" s="199"/>
      <c r="E5" s="200" t="s">
        <v>10</v>
      </c>
      <c r="F5" s="200" t="s">
        <v>11</v>
      </c>
      <c r="G5" s="199" t="s">
        <v>12</v>
      </c>
      <c r="H5" s="199"/>
      <c r="I5" s="200"/>
    </row>
    <row r="6" ht="22.5" spans="1:9">
      <c r="A6" s="199">
        <v>102001</v>
      </c>
      <c r="B6" s="199">
        <v>2</v>
      </c>
      <c r="C6" s="200" t="s">
        <v>13</v>
      </c>
      <c r="D6" s="199"/>
      <c r="E6" s="200" t="s">
        <v>13</v>
      </c>
      <c r="F6" s="200" t="s">
        <v>11</v>
      </c>
      <c r="G6" s="199" t="s">
        <v>12</v>
      </c>
      <c r="H6" s="199"/>
      <c r="I6" s="200"/>
    </row>
    <row r="7" ht="22.5" spans="1:9">
      <c r="A7" s="199">
        <v>101001</v>
      </c>
      <c r="B7" s="199">
        <v>3</v>
      </c>
      <c r="C7" s="200" t="s">
        <v>14</v>
      </c>
      <c r="D7" s="199"/>
      <c r="E7" s="200" t="s">
        <v>14</v>
      </c>
      <c r="F7" s="200" t="s">
        <v>11</v>
      </c>
      <c r="G7" s="199" t="s">
        <v>12</v>
      </c>
      <c r="H7" s="199"/>
      <c r="I7" s="200"/>
    </row>
    <row r="8" ht="22.5" spans="1:9">
      <c r="A8" s="199">
        <v>146001</v>
      </c>
      <c r="B8" s="199">
        <v>4</v>
      </c>
      <c r="C8" s="200" t="s">
        <v>15</v>
      </c>
      <c r="D8" s="199" t="s">
        <v>16</v>
      </c>
      <c r="E8" s="200" t="s">
        <v>17</v>
      </c>
      <c r="F8" s="200" t="s">
        <v>11</v>
      </c>
      <c r="G8" s="199" t="s">
        <v>12</v>
      </c>
      <c r="H8" s="199"/>
      <c r="I8" s="200"/>
    </row>
    <row r="9" ht="22.5" spans="1:9">
      <c r="A9" s="199">
        <v>147001</v>
      </c>
      <c r="B9" s="199">
        <v>5</v>
      </c>
      <c r="C9" s="200" t="s">
        <v>18</v>
      </c>
      <c r="D9" s="199"/>
      <c r="E9" s="200" t="s">
        <v>18</v>
      </c>
      <c r="F9" s="200" t="s">
        <v>11</v>
      </c>
      <c r="G9" s="199" t="s">
        <v>12</v>
      </c>
      <c r="H9" s="199"/>
      <c r="I9" s="200"/>
    </row>
    <row r="10" ht="22.5" spans="1:9">
      <c r="A10" s="199">
        <v>148001</v>
      </c>
      <c r="B10" s="199">
        <v>6</v>
      </c>
      <c r="C10" s="200" t="s">
        <v>19</v>
      </c>
      <c r="D10" s="199"/>
      <c r="E10" s="200" t="s">
        <v>19</v>
      </c>
      <c r="F10" s="200" t="s">
        <v>20</v>
      </c>
      <c r="G10" s="199" t="s">
        <v>12</v>
      </c>
      <c r="H10" s="199"/>
      <c r="I10" s="200"/>
    </row>
    <row r="11" ht="22.5" spans="1:9">
      <c r="A11" s="199">
        <v>149001</v>
      </c>
      <c r="B11" s="199">
        <v>7</v>
      </c>
      <c r="C11" s="200" t="s">
        <v>21</v>
      </c>
      <c r="D11" s="199"/>
      <c r="E11" s="200" t="s">
        <v>21</v>
      </c>
      <c r="F11" s="200" t="s">
        <v>11</v>
      </c>
      <c r="G11" s="199" t="s">
        <v>12</v>
      </c>
      <c r="H11" s="199"/>
      <c r="I11" s="200"/>
    </row>
    <row r="12" ht="22.5" spans="1:9">
      <c r="A12" s="199">
        <v>150001</v>
      </c>
      <c r="B12" s="199">
        <v>8</v>
      </c>
      <c r="C12" s="200" t="s">
        <v>22</v>
      </c>
      <c r="D12" s="199"/>
      <c r="E12" s="200" t="s">
        <v>22</v>
      </c>
      <c r="F12" s="200" t="s">
        <v>11</v>
      </c>
      <c r="G12" s="199" t="s">
        <v>12</v>
      </c>
      <c r="H12" s="199"/>
      <c r="I12" s="200"/>
    </row>
    <row r="13" ht="22.5" spans="1:9">
      <c r="A13" s="199">
        <v>154001</v>
      </c>
      <c r="B13" s="199">
        <v>9</v>
      </c>
      <c r="C13" s="200" t="s">
        <v>23</v>
      </c>
      <c r="D13" s="199"/>
      <c r="E13" s="200" t="s">
        <v>23</v>
      </c>
      <c r="F13" s="200" t="s">
        <v>11</v>
      </c>
      <c r="G13" s="199" t="s">
        <v>12</v>
      </c>
      <c r="H13" s="199"/>
      <c r="I13" s="200"/>
    </row>
    <row r="14" ht="22.5" spans="1:9">
      <c r="A14" s="199">
        <v>153001</v>
      </c>
      <c r="B14" s="199">
        <v>10</v>
      </c>
      <c r="C14" s="200" t="s">
        <v>24</v>
      </c>
      <c r="D14" s="199"/>
      <c r="E14" s="200" t="s">
        <v>24</v>
      </c>
      <c r="F14" s="200" t="s">
        <v>11</v>
      </c>
      <c r="G14" s="199" t="s">
        <v>12</v>
      </c>
      <c r="H14" s="199"/>
      <c r="I14" s="200"/>
    </row>
    <row r="15" ht="22.5" spans="1:9">
      <c r="A15" s="199">
        <v>151001</v>
      </c>
      <c r="B15" s="199">
        <v>11</v>
      </c>
      <c r="C15" s="200" t="s">
        <v>25</v>
      </c>
      <c r="D15" s="199"/>
      <c r="E15" s="200" t="s">
        <v>25</v>
      </c>
      <c r="F15" s="200" t="s">
        <v>11</v>
      </c>
      <c r="G15" s="199" t="s">
        <v>12</v>
      </c>
      <c r="H15" s="199"/>
      <c r="I15" s="200"/>
    </row>
    <row r="16" ht="22.5" spans="1:9">
      <c r="A16" s="199">
        <v>155001</v>
      </c>
      <c r="B16" s="199">
        <v>12</v>
      </c>
      <c r="C16" s="200" t="s">
        <v>26</v>
      </c>
      <c r="D16" s="199" t="s">
        <v>16</v>
      </c>
      <c r="E16" s="200" t="s">
        <v>27</v>
      </c>
      <c r="F16" s="200" t="s">
        <v>11</v>
      </c>
      <c r="G16" s="199" t="s">
        <v>12</v>
      </c>
      <c r="H16" s="199"/>
      <c r="I16" s="200"/>
    </row>
    <row r="17" ht="22.5" spans="1:9">
      <c r="A17" s="199">
        <v>335001</v>
      </c>
      <c r="B17" s="199">
        <v>13</v>
      </c>
      <c r="C17" s="200" t="s">
        <v>28</v>
      </c>
      <c r="D17" s="199"/>
      <c r="E17" s="200" t="s">
        <v>28</v>
      </c>
      <c r="F17" s="200" t="s">
        <v>29</v>
      </c>
      <c r="G17" s="199" t="s">
        <v>12</v>
      </c>
      <c r="H17" s="199"/>
      <c r="I17" s="200"/>
    </row>
    <row r="18" ht="22.5" spans="1:9">
      <c r="A18" s="199">
        <v>400001</v>
      </c>
      <c r="B18" s="199">
        <v>14</v>
      </c>
      <c r="C18" s="200" t="s">
        <v>30</v>
      </c>
      <c r="D18" s="199"/>
      <c r="E18" s="200" t="s">
        <v>30</v>
      </c>
      <c r="F18" s="200" t="s">
        <v>31</v>
      </c>
      <c r="G18" s="199" t="s">
        <v>12</v>
      </c>
      <c r="H18" s="199"/>
      <c r="I18" s="200"/>
    </row>
    <row r="19" ht="22.5" spans="1:9">
      <c r="A19" s="199">
        <v>105001</v>
      </c>
      <c r="B19" s="199">
        <v>15</v>
      </c>
      <c r="C19" s="200" t="s">
        <v>32</v>
      </c>
      <c r="D19" s="199"/>
      <c r="E19" s="200" t="s">
        <v>32</v>
      </c>
      <c r="F19" s="200" t="s">
        <v>11</v>
      </c>
      <c r="G19" s="199" t="s">
        <v>12</v>
      </c>
      <c r="H19" s="199"/>
      <c r="I19" s="200"/>
    </row>
    <row r="20" ht="22.5" spans="1:9">
      <c r="A20" s="199">
        <v>103001</v>
      </c>
      <c r="B20" s="199">
        <v>16</v>
      </c>
      <c r="C20" s="200" t="s">
        <v>33</v>
      </c>
      <c r="D20" s="199"/>
      <c r="E20" s="200" t="s">
        <v>33</v>
      </c>
      <c r="F20" s="200" t="s">
        <v>34</v>
      </c>
      <c r="G20" s="199" t="s">
        <v>12</v>
      </c>
      <c r="H20" s="199"/>
      <c r="I20" s="200"/>
    </row>
    <row r="21" ht="22.5" spans="1:9">
      <c r="A21" s="199">
        <v>250001</v>
      </c>
      <c r="B21" s="199">
        <v>17</v>
      </c>
      <c r="C21" s="200" t="s">
        <v>35</v>
      </c>
      <c r="D21" s="199"/>
      <c r="E21" s="200" t="s">
        <v>35</v>
      </c>
      <c r="F21" s="200" t="s">
        <v>20</v>
      </c>
      <c r="G21" s="199" t="s">
        <v>12</v>
      </c>
      <c r="H21" s="199"/>
      <c r="I21" s="200"/>
    </row>
    <row r="22" ht="22.5" spans="1:9">
      <c r="A22" s="199">
        <v>254001</v>
      </c>
      <c r="B22" s="199">
        <v>18</v>
      </c>
      <c r="C22" s="200" t="s">
        <v>36</v>
      </c>
      <c r="D22" s="199" t="s">
        <v>16</v>
      </c>
      <c r="E22" s="200" t="s">
        <v>37</v>
      </c>
      <c r="F22" s="200" t="s">
        <v>20</v>
      </c>
      <c r="G22" s="199" t="s">
        <v>12</v>
      </c>
      <c r="H22" s="199"/>
      <c r="I22" s="200"/>
    </row>
    <row r="23" ht="22.5" spans="1:9">
      <c r="A23" s="199">
        <v>403001</v>
      </c>
      <c r="B23" s="199">
        <v>19</v>
      </c>
      <c r="C23" s="200" t="s">
        <v>38</v>
      </c>
      <c r="D23" s="199" t="s">
        <v>16</v>
      </c>
      <c r="E23" s="200" t="s">
        <v>39</v>
      </c>
      <c r="F23" s="200" t="s">
        <v>31</v>
      </c>
      <c r="G23" s="199" t="s">
        <v>12</v>
      </c>
      <c r="H23" s="199"/>
      <c r="I23" s="200"/>
    </row>
    <row r="24" ht="22.5" spans="1:9">
      <c r="A24" s="199">
        <v>411001</v>
      </c>
      <c r="B24" s="199">
        <v>20</v>
      </c>
      <c r="C24" s="200" t="s">
        <v>40</v>
      </c>
      <c r="D24" s="199" t="s">
        <v>16</v>
      </c>
      <c r="E24" s="200" t="s">
        <v>41</v>
      </c>
      <c r="F24" s="200" t="s">
        <v>31</v>
      </c>
      <c r="G24" s="199" t="s">
        <v>12</v>
      </c>
      <c r="H24" s="199"/>
      <c r="I24" s="200"/>
    </row>
    <row r="25" ht="22.5" spans="1:9">
      <c r="A25" s="199">
        <v>306001</v>
      </c>
      <c r="B25" s="199">
        <v>21</v>
      </c>
      <c r="C25" s="200" t="s">
        <v>42</v>
      </c>
      <c r="D25" s="199" t="s">
        <v>16</v>
      </c>
      <c r="E25" s="200" t="s">
        <v>43</v>
      </c>
      <c r="F25" s="200" t="s">
        <v>44</v>
      </c>
      <c r="G25" s="199" t="s">
        <v>12</v>
      </c>
      <c r="H25" s="199"/>
      <c r="I25" s="200"/>
    </row>
    <row r="26" ht="22.5" spans="1:9">
      <c r="A26" s="199">
        <v>104001</v>
      </c>
      <c r="B26" s="199">
        <v>22</v>
      </c>
      <c r="C26" s="200" t="s">
        <v>45</v>
      </c>
      <c r="D26" s="199"/>
      <c r="E26" s="200" t="s">
        <v>46</v>
      </c>
      <c r="F26" s="200" t="s">
        <v>34</v>
      </c>
      <c r="G26" s="199" t="s">
        <v>12</v>
      </c>
      <c r="H26" s="199"/>
      <c r="I26" s="200"/>
    </row>
    <row r="27" ht="22.5" spans="1:9">
      <c r="A27" s="199">
        <v>157001</v>
      </c>
      <c r="B27" s="199">
        <v>23</v>
      </c>
      <c r="C27" s="200" t="s">
        <v>47</v>
      </c>
      <c r="D27" s="199"/>
      <c r="E27" s="200" t="s">
        <v>47</v>
      </c>
      <c r="F27" s="200" t="s">
        <v>11</v>
      </c>
      <c r="G27" s="199" t="s">
        <v>12</v>
      </c>
      <c r="H27" s="199"/>
      <c r="I27" s="200"/>
    </row>
    <row r="28" ht="22.5" spans="1:9">
      <c r="A28" s="199">
        <v>332001</v>
      </c>
      <c r="B28" s="199">
        <v>24</v>
      </c>
      <c r="C28" s="200" t="s">
        <v>48</v>
      </c>
      <c r="D28" s="199"/>
      <c r="E28" s="200" t="s">
        <v>48</v>
      </c>
      <c r="F28" s="200" t="s">
        <v>29</v>
      </c>
      <c r="G28" s="199" t="s">
        <v>12</v>
      </c>
      <c r="H28" s="199"/>
      <c r="I28" s="200"/>
    </row>
    <row r="29" ht="22.5" spans="1:9">
      <c r="A29" s="199">
        <v>169001</v>
      </c>
      <c r="B29" s="199">
        <v>25</v>
      </c>
      <c r="C29" s="200" t="s">
        <v>49</v>
      </c>
      <c r="D29" s="199"/>
      <c r="E29" s="200" t="s">
        <v>49</v>
      </c>
      <c r="F29" s="200" t="s">
        <v>11</v>
      </c>
      <c r="G29" s="199" t="s">
        <v>12</v>
      </c>
      <c r="H29" s="199"/>
      <c r="I29" s="200"/>
    </row>
    <row r="30" ht="22.5" spans="1:9">
      <c r="A30" s="199">
        <v>334001</v>
      </c>
      <c r="B30" s="199">
        <v>26</v>
      </c>
      <c r="C30" s="200" t="s">
        <v>50</v>
      </c>
      <c r="D30" s="199"/>
      <c r="E30" s="200" t="s">
        <v>50</v>
      </c>
      <c r="F30" s="200" t="s">
        <v>29</v>
      </c>
      <c r="G30" s="199" t="s">
        <v>12</v>
      </c>
      <c r="H30" s="199"/>
      <c r="I30" s="200"/>
    </row>
    <row r="31" ht="22.5" spans="1:9">
      <c r="A31" s="199">
        <v>410001</v>
      </c>
      <c r="B31" s="199">
        <v>27</v>
      </c>
      <c r="C31" s="200" t="s">
        <v>51</v>
      </c>
      <c r="D31" s="199" t="s">
        <v>16</v>
      </c>
      <c r="E31" s="200" t="s">
        <v>52</v>
      </c>
      <c r="F31" s="200" t="s">
        <v>31</v>
      </c>
      <c r="G31" s="199" t="s">
        <v>12</v>
      </c>
      <c r="H31" s="199"/>
      <c r="I31" s="200"/>
    </row>
    <row r="32" ht="22.5" spans="1:9">
      <c r="A32" s="199">
        <v>414001</v>
      </c>
      <c r="B32" s="199">
        <v>28</v>
      </c>
      <c r="C32" s="200" t="s">
        <v>53</v>
      </c>
      <c r="D32" s="199" t="s">
        <v>16</v>
      </c>
      <c r="E32" s="200" t="s">
        <v>54</v>
      </c>
      <c r="F32" s="200" t="s">
        <v>31</v>
      </c>
      <c r="G32" s="199" t="s">
        <v>12</v>
      </c>
      <c r="H32" s="199"/>
      <c r="I32" s="200"/>
    </row>
    <row r="33" ht="22.5" spans="1:9">
      <c r="A33" s="199">
        <v>416001</v>
      </c>
      <c r="B33" s="199">
        <v>29</v>
      </c>
      <c r="C33" s="200" t="s">
        <v>55</v>
      </c>
      <c r="D33" s="199" t="s">
        <v>16</v>
      </c>
      <c r="E33" s="200" t="s">
        <v>56</v>
      </c>
      <c r="F33" s="200" t="s">
        <v>31</v>
      </c>
      <c r="G33" s="199" t="s">
        <v>12</v>
      </c>
      <c r="H33" s="199"/>
      <c r="I33" s="200"/>
    </row>
    <row r="34" ht="22.5" spans="1:9">
      <c r="A34" s="199">
        <v>409001</v>
      </c>
      <c r="B34" s="199">
        <v>30</v>
      </c>
      <c r="C34" s="200" t="s">
        <v>57</v>
      </c>
      <c r="D34" s="199" t="s">
        <v>16</v>
      </c>
      <c r="E34" s="200" t="s">
        <v>58</v>
      </c>
      <c r="F34" s="200" t="s">
        <v>59</v>
      </c>
      <c r="G34" s="199" t="s">
        <v>12</v>
      </c>
      <c r="H34" s="199"/>
      <c r="I34" s="200"/>
    </row>
    <row r="35" ht="22.5" spans="1:9">
      <c r="A35" s="199">
        <v>307001</v>
      </c>
      <c r="B35" s="199">
        <v>31</v>
      </c>
      <c r="C35" s="200" t="s">
        <v>60</v>
      </c>
      <c r="D35" s="199"/>
      <c r="E35" s="200" t="s">
        <v>60</v>
      </c>
      <c r="F35" s="200" t="s">
        <v>44</v>
      </c>
      <c r="G35" s="199" t="s">
        <v>12</v>
      </c>
      <c r="H35" s="199"/>
      <c r="I35" s="200"/>
    </row>
    <row r="36" ht="22.5" spans="1:9">
      <c r="A36" s="199">
        <v>257001</v>
      </c>
      <c r="B36" s="199">
        <v>32</v>
      </c>
      <c r="C36" s="200" t="s">
        <v>61</v>
      </c>
      <c r="D36" s="199" t="s">
        <v>16</v>
      </c>
      <c r="E36" s="200" t="s">
        <v>62</v>
      </c>
      <c r="F36" s="200" t="s">
        <v>20</v>
      </c>
      <c r="G36" s="199" t="s">
        <v>12</v>
      </c>
      <c r="H36" s="199"/>
      <c r="I36" s="200"/>
    </row>
    <row r="37" ht="22.5" spans="1:9">
      <c r="A37" s="199">
        <v>330001</v>
      </c>
      <c r="B37" s="199">
        <v>33</v>
      </c>
      <c r="C37" s="200" t="s">
        <v>63</v>
      </c>
      <c r="D37" s="199" t="s">
        <v>16</v>
      </c>
      <c r="E37" s="200" t="s">
        <v>64</v>
      </c>
      <c r="F37" s="200" t="s">
        <v>29</v>
      </c>
      <c r="G37" s="199" t="s">
        <v>12</v>
      </c>
      <c r="H37" s="199"/>
      <c r="I37" s="200"/>
    </row>
    <row r="38" ht="22.5" spans="1:9">
      <c r="A38" s="199">
        <v>107001</v>
      </c>
      <c r="B38" s="199">
        <v>34</v>
      </c>
      <c r="C38" s="200" t="s">
        <v>65</v>
      </c>
      <c r="D38" s="199"/>
      <c r="E38" s="200" t="s">
        <v>65</v>
      </c>
      <c r="F38" s="200" t="s">
        <v>11</v>
      </c>
      <c r="G38" s="199" t="s">
        <v>12</v>
      </c>
      <c r="H38" s="199"/>
      <c r="I38" s="200"/>
    </row>
    <row r="39" ht="22.5" spans="1:9">
      <c r="A39" s="201">
        <v>193001</v>
      </c>
      <c r="B39" s="201">
        <v>35</v>
      </c>
      <c r="C39" s="202" t="s">
        <v>66</v>
      </c>
      <c r="D39" s="201" t="s">
        <v>16</v>
      </c>
      <c r="E39" s="202" t="s">
        <v>67</v>
      </c>
      <c r="F39" s="202" t="s">
        <v>44</v>
      </c>
      <c r="G39" s="201" t="s">
        <v>12</v>
      </c>
      <c r="H39" s="201"/>
      <c r="I39" s="202" t="s">
        <v>68</v>
      </c>
    </row>
    <row r="40" ht="22.5" spans="1:9">
      <c r="A40" s="199">
        <v>114001</v>
      </c>
      <c r="B40" s="199">
        <v>36</v>
      </c>
      <c r="C40" s="200" t="s">
        <v>69</v>
      </c>
      <c r="D40" s="199"/>
      <c r="E40" s="200" t="s">
        <v>69</v>
      </c>
      <c r="F40" s="200" t="s">
        <v>11</v>
      </c>
      <c r="G40" s="199" t="s">
        <v>12</v>
      </c>
      <c r="H40" s="199"/>
      <c r="I40" s="200"/>
    </row>
    <row r="41" ht="22.5" spans="1:9">
      <c r="A41" s="199">
        <v>152001</v>
      </c>
      <c r="B41" s="199">
        <v>37</v>
      </c>
      <c r="C41" s="200" t="s">
        <v>70</v>
      </c>
      <c r="D41" s="199"/>
      <c r="E41" s="200" t="s">
        <v>70</v>
      </c>
      <c r="F41" s="200" t="s">
        <v>34</v>
      </c>
      <c r="G41" s="199" t="s">
        <v>12</v>
      </c>
      <c r="H41" s="199"/>
      <c r="I41" s="200"/>
    </row>
    <row r="42" ht="22.5" spans="1:9">
      <c r="A42" s="201"/>
      <c r="B42" s="201"/>
      <c r="C42" s="202" t="s">
        <v>71</v>
      </c>
      <c r="D42" s="201"/>
      <c r="E42" s="202" t="s">
        <v>72</v>
      </c>
      <c r="F42" s="202" t="s">
        <v>11</v>
      </c>
      <c r="G42" s="201"/>
      <c r="H42" s="201"/>
      <c r="I42" s="202" t="s">
        <v>73</v>
      </c>
    </row>
    <row r="43" ht="22.5" spans="1:9">
      <c r="A43" s="199">
        <v>109001</v>
      </c>
      <c r="B43" s="199">
        <v>38</v>
      </c>
      <c r="C43" s="200" t="s">
        <v>74</v>
      </c>
      <c r="D43" s="199" t="s">
        <v>16</v>
      </c>
      <c r="E43" s="200" t="s">
        <v>75</v>
      </c>
      <c r="F43" s="200" t="s">
        <v>11</v>
      </c>
      <c r="G43" s="199" t="s">
        <v>12</v>
      </c>
      <c r="H43" s="199"/>
      <c r="I43" s="200"/>
    </row>
    <row r="44" ht="22.5" spans="1:9">
      <c r="A44" s="199">
        <v>110001</v>
      </c>
      <c r="B44" s="199">
        <v>39</v>
      </c>
      <c r="C44" s="200" t="s">
        <v>76</v>
      </c>
      <c r="D44" s="199" t="s">
        <v>16</v>
      </c>
      <c r="E44" s="200" t="s">
        <v>77</v>
      </c>
      <c r="F44" s="200" t="s">
        <v>11</v>
      </c>
      <c r="G44" s="199" t="s">
        <v>12</v>
      </c>
      <c r="H44" s="199"/>
      <c r="I44" s="200"/>
    </row>
    <row r="45" ht="22.5" spans="1:9">
      <c r="A45" s="199">
        <v>262001</v>
      </c>
      <c r="B45" s="199">
        <v>40</v>
      </c>
      <c r="C45" s="200" t="s">
        <v>78</v>
      </c>
      <c r="D45" s="199"/>
      <c r="E45" s="200" t="s">
        <v>78</v>
      </c>
      <c r="F45" s="200" t="s">
        <v>20</v>
      </c>
      <c r="G45" s="199" t="s">
        <v>12</v>
      </c>
      <c r="H45" s="199"/>
      <c r="I45" s="200"/>
    </row>
    <row r="46" ht="22.5" spans="1:9">
      <c r="A46" s="201">
        <v>182001</v>
      </c>
      <c r="B46" s="201">
        <v>41</v>
      </c>
      <c r="C46" s="202" t="s">
        <v>79</v>
      </c>
      <c r="D46" s="201" t="s">
        <v>16</v>
      </c>
      <c r="E46" s="202" t="s">
        <v>80</v>
      </c>
      <c r="F46" s="202" t="s">
        <v>34</v>
      </c>
      <c r="G46" s="201" t="s">
        <v>12</v>
      </c>
      <c r="H46" s="201"/>
      <c r="I46" s="202" t="s">
        <v>81</v>
      </c>
    </row>
    <row r="47" ht="22.5" spans="1:9">
      <c r="A47" s="199">
        <v>111001</v>
      </c>
      <c r="B47" s="199">
        <v>42</v>
      </c>
      <c r="C47" s="200" t="s">
        <v>82</v>
      </c>
      <c r="D47" s="199"/>
      <c r="E47" s="200" t="s">
        <v>82</v>
      </c>
      <c r="F47" s="200" t="s">
        <v>11</v>
      </c>
      <c r="G47" s="199" t="s">
        <v>12</v>
      </c>
      <c r="H47" s="199"/>
      <c r="I47" s="200"/>
    </row>
    <row r="48" ht="22.5" spans="1:9">
      <c r="A48" s="199">
        <v>309001</v>
      </c>
      <c r="B48" s="199">
        <v>43</v>
      </c>
      <c r="C48" s="200" t="s">
        <v>83</v>
      </c>
      <c r="D48" s="199"/>
      <c r="E48" s="200" t="s">
        <v>83</v>
      </c>
      <c r="F48" s="200" t="s">
        <v>44</v>
      </c>
      <c r="G48" s="199" t="s">
        <v>12</v>
      </c>
      <c r="H48" s="199"/>
      <c r="I48" s="200"/>
    </row>
    <row r="49" ht="22.5" spans="1:9">
      <c r="A49" s="201">
        <v>115001</v>
      </c>
      <c r="B49" s="201">
        <v>44</v>
      </c>
      <c r="C49" s="202" t="s">
        <v>84</v>
      </c>
      <c r="D49" s="201" t="s">
        <v>16</v>
      </c>
      <c r="E49" s="202" t="s">
        <v>85</v>
      </c>
      <c r="F49" s="202" t="s">
        <v>34</v>
      </c>
      <c r="G49" s="201" t="s">
        <v>12</v>
      </c>
      <c r="H49" s="201"/>
      <c r="I49" s="202" t="s">
        <v>86</v>
      </c>
    </row>
    <row r="50" ht="22.5" spans="1:9">
      <c r="A50" s="199">
        <v>305001</v>
      </c>
      <c r="B50" s="199">
        <v>45</v>
      </c>
      <c r="C50" s="200" t="s">
        <v>87</v>
      </c>
      <c r="D50" s="199"/>
      <c r="E50" s="200" t="s">
        <v>87</v>
      </c>
      <c r="F50" s="200" t="s">
        <v>44</v>
      </c>
      <c r="G50" s="199" t="s">
        <v>12</v>
      </c>
      <c r="H50" s="199"/>
      <c r="I50" s="200"/>
    </row>
    <row r="51" ht="22.5" spans="1:9">
      <c r="A51" s="201">
        <v>119001</v>
      </c>
      <c r="B51" s="201">
        <v>46</v>
      </c>
      <c r="C51" s="202" t="s">
        <v>88</v>
      </c>
      <c r="D51" s="201" t="s">
        <v>16</v>
      </c>
      <c r="E51" s="202" t="s">
        <v>89</v>
      </c>
      <c r="F51" s="202" t="s">
        <v>11</v>
      </c>
      <c r="G51" s="201" t="s">
        <v>12</v>
      </c>
      <c r="H51" s="201"/>
      <c r="I51" s="202" t="s">
        <v>68</v>
      </c>
    </row>
    <row r="52" ht="22.5" spans="1:9">
      <c r="A52" s="199">
        <v>190001</v>
      </c>
      <c r="B52" s="199">
        <v>47</v>
      </c>
      <c r="C52" s="200" t="s">
        <v>90</v>
      </c>
      <c r="D52" s="199"/>
      <c r="E52" s="200" t="s">
        <v>90</v>
      </c>
      <c r="F52" s="200" t="s">
        <v>11</v>
      </c>
      <c r="G52" s="199" t="s">
        <v>12</v>
      </c>
      <c r="H52" s="199"/>
      <c r="I52" s="200"/>
    </row>
    <row r="53" ht="22.5" spans="1:9">
      <c r="A53" s="199">
        <v>112001</v>
      </c>
      <c r="B53" s="199">
        <v>48</v>
      </c>
      <c r="C53" s="200" t="s">
        <v>91</v>
      </c>
      <c r="D53" s="199"/>
      <c r="E53" s="200" t="s">
        <v>91</v>
      </c>
      <c r="F53" s="200" t="s">
        <v>11</v>
      </c>
      <c r="G53" s="199" t="s">
        <v>12</v>
      </c>
      <c r="H53" s="199"/>
      <c r="I53" s="200"/>
    </row>
    <row r="54" ht="22.5" spans="1:9">
      <c r="A54" s="199">
        <v>189001</v>
      </c>
      <c r="B54" s="199">
        <v>49</v>
      </c>
      <c r="C54" s="200" t="s">
        <v>92</v>
      </c>
      <c r="D54" s="199" t="s">
        <v>16</v>
      </c>
      <c r="E54" s="200" t="s">
        <v>93</v>
      </c>
      <c r="F54" s="200" t="s">
        <v>94</v>
      </c>
      <c r="G54" s="199" t="s">
        <v>12</v>
      </c>
      <c r="H54" s="199"/>
      <c r="I54" s="200"/>
    </row>
    <row r="55" ht="22.5" spans="1:9">
      <c r="A55" s="199">
        <v>118001</v>
      </c>
      <c r="B55" s="199">
        <v>50</v>
      </c>
      <c r="C55" s="200" t="s">
        <v>95</v>
      </c>
      <c r="D55" s="199" t="s">
        <v>16</v>
      </c>
      <c r="E55" s="200" t="s">
        <v>96</v>
      </c>
      <c r="F55" s="200" t="s">
        <v>11</v>
      </c>
      <c r="G55" s="199" t="s">
        <v>12</v>
      </c>
      <c r="H55" s="199"/>
      <c r="I55" s="200"/>
    </row>
    <row r="56" ht="22.5" spans="1:9">
      <c r="A56" s="201">
        <v>479001</v>
      </c>
      <c r="B56" s="201">
        <v>51</v>
      </c>
      <c r="C56" s="202" t="s">
        <v>97</v>
      </c>
      <c r="D56" s="201" t="s">
        <v>16</v>
      </c>
      <c r="E56" s="202" t="s">
        <v>98</v>
      </c>
      <c r="F56" s="202" t="s">
        <v>34</v>
      </c>
      <c r="G56" s="201" t="s">
        <v>12</v>
      </c>
      <c r="H56" s="201"/>
      <c r="I56" s="202" t="s">
        <v>81</v>
      </c>
    </row>
    <row r="57" ht="22.5" spans="1:9">
      <c r="A57" s="199">
        <v>468001</v>
      </c>
      <c r="B57" s="199">
        <v>52</v>
      </c>
      <c r="C57" s="200" t="s">
        <v>99</v>
      </c>
      <c r="D57" s="199"/>
      <c r="E57" s="200" t="s">
        <v>99</v>
      </c>
      <c r="F57" s="200" t="s">
        <v>34</v>
      </c>
      <c r="G57" s="199" t="s">
        <v>12</v>
      </c>
      <c r="H57" s="199"/>
      <c r="I57" s="200"/>
    </row>
    <row r="58" ht="22.5" spans="1:9">
      <c r="A58" s="199">
        <v>475001</v>
      </c>
      <c r="B58" s="199">
        <v>53</v>
      </c>
      <c r="C58" s="200" t="s">
        <v>100</v>
      </c>
      <c r="D58" s="199"/>
      <c r="E58" s="200" t="s">
        <v>100</v>
      </c>
      <c r="F58" s="200" t="s">
        <v>34</v>
      </c>
      <c r="G58" s="199" t="s">
        <v>12</v>
      </c>
      <c r="H58" s="199"/>
      <c r="I58" s="200"/>
    </row>
    <row r="59" ht="22.5" spans="1:9">
      <c r="A59" s="199">
        <v>476001</v>
      </c>
      <c r="B59" s="199">
        <v>54</v>
      </c>
      <c r="C59" s="200" t="s">
        <v>101</v>
      </c>
      <c r="D59" s="199"/>
      <c r="E59" s="200" t="s">
        <v>101</v>
      </c>
      <c r="F59" s="200" t="s">
        <v>34</v>
      </c>
      <c r="G59" s="199" t="s">
        <v>12</v>
      </c>
      <c r="H59" s="199"/>
      <c r="I59" s="200"/>
    </row>
    <row r="60" ht="22.5" spans="1:9">
      <c r="A60" s="199">
        <v>303001</v>
      </c>
      <c r="B60" s="199">
        <v>55</v>
      </c>
      <c r="C60" s="200" t="s">
        <v>102</v>
      </c>
      <c r="D60" s="199" t="s">
        <v>16</v>
      </c>
      <c r="E60" s="200" t="s">
        <v>103</v>
      </c>
      <c r="F60" s="200" t="s">
        <v>44</v>
      </c>
      <c r="G60" s="199" t="s">
        <v>12</v>
      </c>
      <c r="H60" s="199"/>
      <c r="I60" s="200"/>
    </row>
    <row r="61" ht="22.5" spans="1:9">
      <c r="A61" s="201">
        <v>337001</v>
      </c>
      <c r="B61" s="201">
        <v>56</v>
      </c>
      <c r="C61" s="202" t="s">
        <v>104</v>
      </c>
      <c r="D61" s="201" t="s">
        <v>16</v>
      </c>
      <c r="E61" s="202" t="s">
        <v>104</v>
      </c>
      <c r="F61" s="202" t="s">
        <v>29</v>
      </c>
      <c r="G61" s="201" t="s">
        <v>12</v>
      </c>
      <c r="H61" s="201"/>
      <c r="I61" s="202" t="s">
        <v>105</v>
      </c>
    </row>
    <row r="62" ht="22.5" spans="1:9">
      <c r="A62" s="201">
        <v>331001</v>
      </c>
      <c r="B62" s="201">
        <v>57</v>
      </c>
      <c r="C62" s="202" t="s">
        <v>106</v>
      </c>
      <c r="D62" s="201" t="s">
        <v>16</v>
      </c>
      <c r="E62" s="202" t="s">
        <v>107</v>
      </c>
      <c r="F62" s="202" t="s">
        <v>29</v>
      </c>
      <c r="G62" s="201" t="s">
        <v>12</v>
      </c>
      <c r="H62" s="201"/>
      <c r="I62" s="202" t="s">
        <v>108</v>
      </c>
    </row>
    <row r="63" ht="22.5" spans="1:9">
      <c r="A63" s="199">
        <v>338001</v>
      </c>
      <c r="B63" s="199">
        <v>58</v>
      </c>
      <c r="C63" s="200" t="s">
        <v>109</v>
      </c>
      <c r="D63" s="199"/>
      <c r="E63" s="200" t="s">
        <v>109</v>
      </c>
      <c r="F63" s="200" t="s">
        <v>29</v>
      </c>
      <c r="G63" s="199" t="s">
        <v>12</v>
      </c>
      <c r="H63" s="199"/>
      <c r="I63" s="200"/>
    </row>
    <row r="64" ht="22.5" spans="1:9">
      <c r="A64" s="199">
        <v>273001</v>
      </c>
      <c r="B64" s="199">
        <v>59</v>
      </c>
      <c r="C64" s="200" t="s">
        <v>110</v>
      </c>
      <c r="D64" s="199"/>
      <c r="E64" s="200" t="s">
        <v>110</v>
      </c>
      <c r="F64" s="200" t="s">
        <v>20</v>
      </c>
      <c r="G64" s="199" t="s">
        <v>12</v>
      </c>
      <c r="H64" s="199"/>
      <c r="I64" s="200"/>
    </row>
    <row r="65" ht="22.5" spans="1:9">
      <c r="A65" s="201"/>
      <c r="B65" s="201"/>
      <c r="C65" s="202" t="s">
        <v>111</v>
      </c>
      <c r="D65" s="201"/>
      <c r="E65" s="202" t="s">
        <v>58</v>
      </c>
      <c r="F65" s="202" t="s">
        <v>59</v>
      </c>
      <c r="G65" s="201"/>
      <c r="H65" s="201"/>
      <c r="I65" s="202" t="s">
        <v>112</v>
      </c>
    </row>
    <row r="66" ht="22.5" spans="1:9">
      <c r="A66" s="199">
        <v>265001</v>
      </c>
      <c r="B66" s="199">
        <v>60</v>
      </c>
      <c r="C66" s="200" t="s">
        <v>113</v>
      </c>
      <c r="D66" s="199"/>
      <c r="E66" s="200" t="s">
        <v>113</v>
      </c>
      <c r="F66" s="200" t="s">
        <v>20</v>
      </c>
      <c r="G66" s="199" t="s">
        <v>12</v>
      </c>
      <c r="H66" s="199"/>
      <c r="I66" s="200"/>
    </row>
    <row r="67" ht="22.5" spans="1:9">
      <c r="A67" s="199">
        <v>127001</v>
      </c>
      <c r="B67" s="199">
        <v>61</v>
      </c>
      <c r="C67" s="200" t="s">
        <v>114</v>
      </c>
      <c r="D67" s="199"/>
      <c r="E67" s="200" t="s">
        <v>114</v>
      </c>
      <c r="F67" s="200" t="s">
        <v>11</v>
      </c>
      <c r="G67" s="199" t="s">
        <v>12</v>
      </c>
      <c r="H67" s="199"/>
      <c r="I67" s="200"/>
    </row>
    <row r="68" ht="22.5" spans="1:9">
      <c r="A68" s="199">
        <v>128001</v>
      </c>
      <c r="B68" s="199">
        <v>62</v>
      </c>
      <c r="C68" s="200" t="s">
        <v>115</v>
      </c>
      <c r="D68" s="199"/>
      <c r="E68" s="200" t="s">
        <v>115</v>
      </c>
      <c r="F68" s="200" t="s">
        <v>11</v>
      </c>
      <c r="G68" s="199" t="s">
        <v>12</v>
      </c>
      <c r="H68" s="199"/>
      <c r="I68" s="200"/>
    </row>
    <row r="69" ht="22.5" spans="1:9">
      <c r="A69" s="199">
        <v>129001</v>
      </c>
      <c r="B69" s="199">
        <v>63</v>
      </c>
      <c r="C69" s="200" t="s">
        <v>116</v>
      </c>
      <c r="D69" s="199"/>
      <c r="E69" s="200" t="s">
        <v>116</v>
      </c>
      <c r="F69" s="200" t="s">
        <v>11</v>
      </c>
      <c r="G69" s="199" t="s">
        <v>12</v>
      </c>
      <c r="H69" s="199"/>
      <c r="I69" s="200"/>
    </row>
    <row r="70" ht="22.5" spans="1:9">
      <c r="A70" s="199">
        <v>132001</v>
      </c>
      <c r="B70" s="199">
        <v>64</v>
      </c>
      <c r="C70" s="200" t="s">
        <v>117</v>
      </c>
      <c r="D70" s="199"/>
      <c r="E70" s="200" t="s">
        <v>117</v>
      </c>
      <c r="F70" s="200" t="s">
        <v>11</v>
      </c>
      <c r="G70" s="199" t="s">
        <v>12</v>
      </c>
      <c r="H70" s="199"/>
      <c r="I70" s="200"/>
    </row>
    <row r="71" ht="22.5" spans="1:9">
      <c r="A71" s="199">
        <v>301001</v>
      </c>
      <c r="B71" s="199">
        <v>65</v>
      </c>
      <c r="C71" s="200" t="s">
        <v>118</v>
      </c>
      <c r="D71" s="199"/>
      <c r="E71" s="200" t="s">
        <v>118</v>
      </c>
      <c r="F71" s="200" t="s">
        <v>44</v>
      </c>
      <c r="G71" s="199" t="s">
        <v>12</v>
      </c>
      <c r="H71" s="199"/>
      <c r="I71" s="200"/>
    </row>
    <row r="72" ht="22.5" spans="1:9">
      <c r="A72" s="199">
        <v>269001</v>
      </c>
      <c r="B72" s="199">
        <v>66</v>
      </c>
      <c r="C72" s="200" t="s">
        <v>119</v>
      </c>
      <c r="D72" s="199"/>
      <c r="E72" s="200" t="s">
        <v>119</v>
      </c>
      <c r="F72" s="200" t="s">
        <v>20</v>
      </c>
      <c r="G72" s="199" t="s">
        <v>12</v>
      </c>
      <c r="H72" s="199"/>
      <c r="I72" s="200"/>
    </row>
    <row r="73" ht="22.5" spans="1:9">
      <c r="A73" s="199">
        <v>164001</v>
      </c>
      <c r="B73" s="199">
        <v>67</v>
      </c>
      <c r="C73" s="200" t="s">
        <v>120</v>
      </c>
      <c r="D73" s="199"/>
      <c r="E73" s="200" t="s">
        <v>120</v>
      </c>
      <c r="F73" s="200" t="s">
        <v>11</v>
      </c>
      <c r="G73" s="199" t="s">
        <v>12</v>
      </c>
      <c r="H73" s="199"/>
      <c r="I73" s="200"/>
    </row>
    <row r="74" ht="22.5" spans="1:9">
      <c r="A74" s="199">
        <v>165001</v>
      </c>
      <c r="B74" s="199">
        <v>68</v>
      </c>
      <c r="C74" s="200" t="s">
        <v>121</v>
      </c>
      <c r="D74" s="199"/>
      <c r="E74" s="200" t="s">
        <v>121</v>
      </c>
      <c r="F74" s="200" t="s">
        <v>11</v>
      </c>
      <c r="G74" s="199" t="s">
        <v>12</v>
      </c>
      <c r="H74" s="199"/>
      <c r="I74" s="200"/>
    </row>
    <row r="75" ht="22.5" spans="1:9">
      <c r="A75" s="199">
        <v>166001</v>
      </c>
      <c r="B75" s="199">
        <v>69</v>
      </c>
      <c r="C75" s="200" t="s">
        <v>122</v>
      </c>
      <c r="D75" s="199"/>
      <c r="E75" s="200" t="s">
        <v>122</v>
      </c>
      <c r="F75" s="200" t="s">
        <v>11</v>
      </c>
      <c r="G75" s="199" t="s">
        <v>12</v>
      </c>
      <c r="H75" s="199"/>
      <c r="I75" s="200"/>
    </row>
    <row r="76" ht="22.5" spans="1:9">
      <c r="A76" s="199">
        <v>167001</v>
      </c>
      <c r="B76" s="199">
        <v>70</v>
      </c>
      <c r="C76" s="200" t="s">
        <v>123</v>
      </c>
      <c r="D76" s="199"/>
      <c r="E76" s="200" t="s">
        <v>123</v>
      </c>
      <c r="F76" s="200" t="s">
        <v>11</v>
      </c>
      <c r="G76" s="199" t="s">
        <v>12</v>
      </c>
      <c r="H76" s="199"/>
      <c r="I76" s="200"/>
    </row>
    <row r="77" ht="22.5" spans="1:9">
      <c r="A77" s="199">
        <v>168001</v>
      </c>
      <c r="B77" s="199">
        <v>71</v>
      </c>
      <c r="C77" s="200" t="s">
        <v>124</v>
      </c>
      <c r="D77" s="199"/>
      <c r="E77" s="200" t="s">
        <v>124</v>
      </c>
      <c r="F77" s="200" t="s">
        <v>11</v>
      </c>
      <c r="G77" s="199" t="s">
        <v>12</v>
      </c>
      <c r="H77" s="199"/>
      <c r="I77" s="200"/>
    </row>
    <row r="78" ht="22.5" spans="1:9">
      <c r="A78" s="199">
        <v>187001</v>
      </c>
      <c r="B78" s="199">
        <v>72</v>
      </c>
      <c r="C78" s="200" t="s">
        <v>125</v>
      </c>
      <c r="D78" s="199"/>
      <c r="E78" s="200" t="s">
        <v>125</v>
      </c>
      <c r="F78" s="200" t="s">
        <v>11</v>
      </c>
      <c r="G78" s="199" t="s">
        <v>12</v>
      </c>
      <c r="H78" s="199"/>
      <c r="I78" s="200"/>
    </row>
    <row r="79" ht="22.5" spans="1:9">
      <c r="A79" s="199">
        <v>192001</v>
      </c>
      <c r="B79" s="199">
        <v>73</v>
      </c>
      <c r="C79" s="200" t="s">
        <v>126</v>
      </c>
      <c r="D79" s="199"/>
      <c r="E79" s="200" t="s">
        <v>126</v>
      </c>
      <c r="F79" s="200" t="s">
        <v>11</v>
      </c>
      <c r="G79" s="199" t="s">
        <v>12</v>
      </c>
      <c r="H79" s="199"/>
      <c r="I79" s="200"/>
    </row>
    <row r="80" ht="22.5" spans="1:9">
      <c r="A80" s="199">
        <v>159001</v>
      </c>
      <c r="B80" s="199">
        <v>74</v>
      </c>
      <c r="C80" s="200" t="s">
        <v>127</v>
      </c>
      <c r="D80" s="199"/>
      <c r="E80" s="200" t="s">
        <v>127</v>
      </c>
      <c r="F80" s="200" t="s">
        <v>11</v>
      </c>
      <c r="G80" s="199" t="s">
        <v>12</v>
      </c>
      <c r="H80" s="199"/>
      <c r="I80" s="200"/>
    </row>
    <row r="81" ht="22.5" spans="1:9">
      <c r="A81" s="199">
        <v>160001</v>
      </c>
      <c r="B81" s="199">
        <v>75</v>
      </c>
      <c r="C81" s="200" t="s">
        <v>128</v>
      </c>
      <c r="D81" s="199"/>
      <c r="E81" s="200" t="s">
        <v>128</v>
      </c>
      <c r="F81" s="200" t="s">
        <v>11</v>
      </c>
      <c r="G81" s="199" t="s">
        <v>12</v>
      </c>
      <c r="H81" s="199"/>
      <c r="I81" s="200"/>
    </row>
    <row r="82" ht="22.5" spans="1:9">
      <c r="A82" s="199">
        <v>161001</v>
      </c>
      <c r="B82" s="199">
        <v>76</v>
      </c>
      <c r="C82" s="200" t="s">
        <v>129</v>
      </c>
      <c r="D82" s="199"/>
      <c r="E82" s="200" t="s">
        <v>129</v>
      </c>
      <c r="F82" s="200" t="s">
        <v>11</v>
      </c>
      <c r="G82" s="199" t="s">
        <v>12</v>
      </c>
      <c r="H82" s="199"/>
      <c r="I82" s="200"/>
    </row>
    <row r="83" ht="22.5" spans="1:9">
      <c r="A83" s="199">
        <v>162001</v>
      </c>
      <c r="B83" s="199">
        <v>77</v>
      </c>
      <c r="C83" s="200" t="s">
        <v>130</v>
      </c>
      <c r="D83" s="199"/>
      <c r="E83" s="200" t="s">
        <v>130</v>
      </c>
      <c r="F83" s="200" t="s">
        <v>11</v>
      </c>
      <c r="G83" s="199" t="s">
        <v>12</v>
      </c>
      <c r="H83" s="199"/>
      <c r="I83" s="200"/>
    </row>
    <row r="84" ht="22.5" spans="1:9">
      <c r="A84" s="199">
        <v>163001</v>
      </c>
      <c r="B84" s="199">
        <v>78</v>
      </c>
      <c r="C84" s="200" t="s">
        <v>131</v>
      </c>
      <c r="D84" s="199"/>
      <c r="E84" s="200" t="s">
        <v>131</v>
      </c>
      <c r="F84" s="200" t="s">
        <v>11</v>
      </c>
      <c r="G84" s="199" t="s">
        <v>12</v>
      </c>
      <c r="H84" s="199"/>
      <c r="I84" s="200"/>
    </row>
    <row r="85" ht="22.5" spans="1:9">
      <c r="A85" s="199">
        <v>186001</v>
      </c>
      <c r="B85" s="199">
        <v>79</v>
      </c>
      <c r="C85" s="200" t="s">
        <v>132</v>
      </c>
      <c r="D85" s="199"/>
      <c r="E85" s="200" t="s">
        <v>132</v>
      </c>
      <c r="F85" s="200" t="s">
        <v>11</v>
      </c>
      <c r="G85" s="199" t="s">
        <v>12</v>
      </c>
      <c r="H85" s="199"/>
      <c r="I85" s="200"/>
    </row>
    <row r="86" ht="22.5" spans="1:9">
      <c r="A86" s="199">
        <v>191001</v>
      </c>
      <c r="B86" s="199">
        <v>80</v>
      </c>
      <c r="C86" s="200" t="s">
        <v>133</v>
      </c>
      <c r="D86" s="199"/>
      <c r="E86" s="200" t="s">
        <v>133</v>
      </c>
      <c r="F86" s="200" t="s">
        <v>11</v>
      </c>
      <c r="G86" s="199" t="s">
        <v>12</v>
      </c>
      <c r="H86" s="199"/>
      <c r="I86" s="200"/>
    </row>
    <row r="87" ht="22.5" spans="1:9">
      <c r="A87" s="199">
        <v>137001</v>
      </c>
      <c r="B87" s="199">
        <v>81</v>
      </c>
      <c r="C87" s="200" t="s">
        <v>134</v>
      </c>
      <c r="D87" s="199"/>
      <c r="E87" s="200" t="s">
        <v>134</v>
      </c>
      <c r="F87" s="200" t="s">
        <v>11</v>
      </c>
      <c r="G87" s="199" t="s">
        <v>12</v>
      </c>
      <c r="H87" s="199"/>
      <c r="I87" s="200"/>
    </row>
    <row r="88" ht="22.5" spans="1:9">
      <c r="A88" s="199">
        <v>138001</v>
      </c>
      <c r="B88" s="199">
        <v>82</v>
      </c>
      <c r="C88" s="200" t="s">
        <v>135</v>
      </c>
      <c r="D88" s="199"/>
      <c r="E88" s="200" t="s">
        <v>135</v>
      </c>
      <c r="F88" s="200" t="s">
        <v>11</v>
      </c>
      <c r="G88" s="199" t="s">
        <v>12</v>
      </c>
      <c r="H88" s="199"/>
      <c r="I88" s="200"/>
    </row>
    <row r="89" ht="22.5" spans="1:9">
      <c r="A89" s="199">
        <v>139001</v>
      </c>
      <c r="B89" s="199">
        <v>83</v>
      </c>
      <c r="C89" s="200" t="s">
        <v>136</v>
      </c>
      <c r="D89" s="199"/>
      <c r="E89" s="200" t="s">
        <v>136</v>
      </c>
      <c r="F89" s="200" t="s">
        <v>11</v>
      </c>
      <c r="G89" s="199" t="s">
        <v>12</v>
      </c>
      <c r="H89" s="199"/>
      <c r="I89" s="200"/>
    </row>
    <row r="90" ht="22.5" spans="1:9">
      <c r="A90" s="199">
        <v>140001</v>
      </c>
      <c r="B90" s="199">
        <v>84</v>
      </c>
      <c r="C90" s="200" t="s">
        <v>137</v>
      </c>
      <c r="D90" s="199"/>
      <c r="E90" s="200" t="s">
        <v>137</v>
      </c>
      <c r="F90" s="200" t="s">
        <v>11</v>
      </c>
      <c r="G90" s="199" t="s">
        <v>12</v>
      </c>
      <c r="H90" s="199"/>
      <c r="I90" s="200"/>
    </row>
    <row r="91" ht="22.5" spans="1:9">
      <c r="A91" s="199">
        <v>141001</v>
      </c>
      <c r="B91" s="199">
        <v>85</v>
      </c>
      <c r="C91" s="200" t="s">
        <v>138</v>
      </c>
      <c r="D91" s="199"/>
      <c r="E91" s="200" t="s">
        <v>138</v>
      </c>
      <c r="F91" s="200" t="s">
        <v>11</v>
      </c>
      <c r="G91" s="199" t="s">
        <v>12</v>
      </c>
      <c r="H91" s="199"/>
      <c r="I91" s="200"/>
    </row>
    <row r="92" ht="22.5" spans="1:9">
      <c r="A92" s="199">
        <v>142001</v>
      </c>
      <c r="B92" s="199">
        <v>86</v>
      </c>
      <c r="C92" s="200" t="s">
        <v>139</v>
      </c>
      <c r="D92" s="199"/>
      <c r="E92" s="200" t="s">
        <v>139</v>
      </c>
      <c r="F92" s="200" t="s">
        <v>11</v>
      </c>
      <c r="G92" s="199" t="s">
        <v>12</v>
      </c>
      <c r="H92" s="199"/>
      <c r="I92" s="200"/>
    </row>
    <row r="93" ht="22.5" spans="1:9">
      <c r="A93" s="199">
        <v>143001</v>
      </c>
      <c r="B93" s="199">
        <v>87</v>
      </c>
      <c r="C93" s="200" t="s">
        <v>140</v>
      </c>
      <c r="D93" s="199"/>
      <c r="E93" s="200" t="s">
        <v>140</v>
      </c>
      <c r="F93" s="200" t="s">
        <v>11</v>
      </c>
      <c r="G93" s="199" t="s">
        <v>12</v>
      </c>
      <c r="H93" s="199"/>
      <c r="I93" s="200"/>
    </row>
    <row r="94" ht="22.5" spans="1:9">
      <c r="A94" s="199">
        <v>134001</v>
      </c>
      <c r="B94" s="199">
        <v>88</v>
      </c>
      <c r="C94" s="200" t="s">
        <v>141</v>
      </c>
      <c r="D94" s="199"/>
      <c r="E94" s="200" t="s">
        <v>141</v>
      </c>
      <c r="F94" s="200" t="s">
        <v>11</v>
      </c>
      <c r="G94" s="199" t="s">
        <v>12</v>
      </c>
      <c r="H94" s="199"/>
      <c r="I94" s="200"/>
    </row>
    <row r="95" ht="22.5" spans="1:9">
      <c r="A95" s="199">
        <v>133001</v>
      </c>
      <c r="B95" s="199">
        <v>89</v>
      </c>
      <c r="C95" s="200" t="s">
        <v>142</v>
      </c>
      <c r="D95" s="199"/>
      <c r="E95" s="200" t="s">
        <v>142</v>
      </c>
      <c r="F95" s="200" t="s">
        <v>11</v>
      </c>
      <c r="G95" s="199" t="s">
        <v>12</v>
      </c>
      <c r="H95" s="199"/>
      <c r="I95" s="200"/>
    </row>
    <row r="96" ht="22.5" spans="1:9">
      <c r="A96" s="199">
        <v>135001</v>
      </c>
      <c r="B96" s="199">
        <v>90</v>
      </c>
      <c r="C96" s="200" t="s">
        <v>143</v>
      </c>
      <c r="D96" s="199"/>
      <c r="E96" s="200" t="s">
        <v>143</v>
      </c>
      <c r="F96" s="200" t="s">
        <v>11</v>
      </c>
      <c r="G96" s="199" t="s">
        <v>12</v>
      </c>
      <c r="H96" s="199"/>
      <c r="I96" s="200"/>
    </row>
    <row r="97" ht="22.5" spans="1:9">
      <c r="A97" s="199">
        <v>175001</v>
      </c>
      <c r="B97" s="199">
        <v>91</v>
      </c>
      <c r="C97" s="200" t="s">
        <v>144</v>
      </c>
      <c r="D97" s="199"/>
      <c r="E97" s="200" t="s">
        <v>144</v>
      </c>
      <c r="F97" s="200" t="s">
        <v>11</v>
      </c>
      <c r="G97" s="199" t="s">
        <v>12</v>
      </c>
      <c r="H97" s="199"/>
      <c r="I97" s="200"/>
    </row>
    <row r="98" ht="22.5" spans="1:9">
      <c r="A98" s="199">
        <v>255001</v>
      </c>
      <c r="B98" s="199">
        <v>92</v>
      </c>
      <c r="C98" s="200" t="s">
        <v>145</v>
      </c>
      <c r="D98" s="199"/>
      <c r="E98" s="200" t="s">
        <v>145</v>
      </c>
      <c r="F98" s="200" t="s">
        <v>20</v>
      </c>
      <c r="G98" s="199" t="s">
        <v>12</v>
      </c>
      <c r="H98" s="199"/>
      <c r="I98" s="200"/>
    </row>
    <row r="99" ht="22.5" spans="1:9">
      <c r="A99" s="199">
        <v>267001</v>
      </c>
      <c r="B99" s="199">
        <v>93</v>
      </c>
      <c r="C99" s="200" t="s">
        <v>146</v>
      </c>
      <c r="D99" s="199"/>
      <c r="E99" s="200" t="s">
        <v>146</v>
      </c>
      <c r="F99" s="200" t="s">
        <v>20</v>
      </c>
      <c r="G99" s="199" t="s">
        <v>12</v>
      </c>
      <c r="H99" s="199"/>
      <c r="I99" s="200"/>
    </row>
    <row r="100" ht="22.5" spans="1:9">
      <c r="A100" s="199">
        <v>144001</v>
      </c>
      <c r="B100" s="199">
        <v>94</v>
      </c>
      <c r="C100" s="200" t="s">
        <v>147</v>
      </c>
      <c r="D100" s="199"/>
      <c r="E100" s="200" t="s">
        <v>147</v>
      </c>
      <c r="F100" s="200" t="s">
        <v>11</v>
      </c>
      <c r="G100" s="199" t="s">
        <v>12</v>
      </c>
      <c r="H100" s="199"/>
      <c r="I100" s="200"/>
    </row>
    <row r="101" ht="22.5" spans="1:9">
      <c r="A101" s="199">
        <v>259001</v>
      </c>
      <c r="B101" s="199">
        <v>95</v>
      </c>
      <c r="C101" s="200" t="s">
        <v>148</v>
      </c>
      <c r="D101" s="199"/>
      <c r="E101" s="200" t="s">
        <v>148</v>
      </c>
      <c r="F101" s="200" t="s">
        <v>20</v>
      </c>
      <c r="G101" s="199" t="s">
        <v>12</v>
      </c>
      <c r="H101" s="199"/>
      <c r="I101" s="200"/>
    </row>
    <row r="102" ht="22.5" spans="1:9">
      <c r="A102" s="199">
        <v>260001</v>
      </c>
      <c r="B102" s="199">
        <v>96</v>
      </c>
      <c r="C102" s="200" t="s">
        <v>149</v>
      </c>
      <c r="D102" s="199"/>
      <c r="E102" s="200" t="s">
        <v>149</v>
      </c>
      <c r="F102" s="200" t="s">
        <v>20</v>
      </c>
      <c r="G102" s="199" t="s">
        <v>12</v>
      </c>
      <c r="H102" s="199"/>
      <c r="I102" s="200"/>
    </row>
    <row r="103" ht="22.5" spans="1:9">
      <c r="A103" s="199">
        <v>185001</v>
      </c>
      <c r="B103" s="199">
        <v>97</v>
      </c>
      <c r="C103" s="200" t="s">
        <v>150</v>
      </c>
      <c r="D103" s="199"/>
      <c r="E103" s="200" t="s">
        <v>150</v>
      </c>
      <c r="F103" s="200" t="s">
        <v>11</v>
      </c>
      <c r="G103" s="199" t="s">
        <v>12</v>
      </c>
      <c r="H103" s="199"/>
      <c r="I103" s="200"/>
    </row>
    <row r="104" ht="22.5" spans="1:9">
      <c r="A104" s="199">
        <v>333001</v>
      </c>
      <c r="B104" s="199">
        <v>98</v>
      </c>
      <c r="C104" s="200" t="s">
        <v>151</v>
      </c>
      <c r="D104" s="199"/>
      <c r="E104" s="200" t="s">
        <v>151</v>
      </c>
      <c r="F104" s="200" t="s">
        <v>29</v>
      </c>
      <c r="G104" s="199" t="s">
        <v>12</v>
      </c>
      <c r="H104" s="199"/>
      <c r="I104" s="200"/>
    </row>
    <row r="105" ht="22.5" spans="1:9">
      <c r="A105" s="199">
        <v>122001</v>
      </c>
      <c r="B105" s="199">
        <v>99</v>
      </c>
      <c r="C105" s="200" t="s">
        <v>152</v>
      </c>
      <c r="D105" s="199"/>
      <c r="E105" s="200" t="s">
        <v>152</v>
      </c>
      <c r="F105" s="200" t="s">
        <v>34</v>
      </c>
      <c r="G105" s="199" t="s">
        <v>12</v>
      </c>
      <c r="H105" s="199"/>
      <c r="I105" s="200"/>
    </row>
    <row r="106" ht="22.5" spans="1:9">
      <c r="A106" s="199">
        <v>136001</v>
      </c>
      <c r="B106" s="199">
        <v>100</v>
      </c>
      <c r="C106" s="200" t="s">
        <v>153</v>
      </c>
      <c r="D106" s="199"/>
      <c r="E106" s="200" t="s">
        <v>153</v>
      </c>
      <c r="F106" s="200" t="s">
        <v>29</v>
      </c>
      <c r="G106" s="199" t="s">
        <v>12</v>
      </c>
      <c r="H106" s="199"/>
      <c r="I106" s="200"/>
    </row>
    <row r="107" ht="22.5" spans="1:9">
      <c r="A107" s="199">
        <v>251001</v>
      </c>
      <c r="B107" s="199">
        <v>101</v>
      </c>
      <c r="C107" s="200" t="s">
        <v>154</v>
      </c>
      <c r="D107" s="199"/>
      <c r="E107" s="200" t="s">
        <v>154</v>
      </c>
      <c r="F107" s="200" t="s">
        <v>20</v>
      </c>
      <c r="G107" s="199" t="s">
        <v>12</v>
      </c>
      <c r="H107" s="199"/>
      <c r="I107" s="200"/>
    </row>
    <row r="108" ht="22.5" spans="1:9">
      <c r="A108" s="199">
        <v>174001</v>
      </c>
      <c r="B108" s="199">
        <v>102</v>
      </c>
      <c r="C108" s="200" t="s">
        <v>155</v>
      </c>
      <c r="D108" s="199"/>
      <c r="E108" s="200" t="s">
        <v>155</v>
      </c>
      <c r="F108" s="200" t="s">
        <v>11</v>
      </c>
      <c r="G108" s="199" t="s">
        <v>12</v>
      </c>
      <c r="H108" s="199"/>
      <c r="I108" s="200"/>
    </row>
    <row r="109" ht="22.5" spans="1:9">
      <c r="A109" s="199">
        <v>268001</v>
      </c>
      <c r="B109" s="199">
        <v>103</v>
      </c>
      <c r="C109" s="200" t="s">
        <v>156</v>
      </c>
      <c r="D109" s="199"/>
      <c r="E109" s="200" t="s">
        <v>156</v>
      </c>
      <c r="F109" s="200" t="s">
        <v>20</v>
      </c>
      <c r="G109" s="199" t="s">
        <v>12</v>
      </c>
      <c r="H109" s="199"/>
      <c r="I109" s="200"/>
    </row>
    <row r="110" ht="22.5" spans="1:9">
      <c r="A110" s="199">
        <v>258001</v>
      </c>
      <c r="B110" s="199">
        <v>104</v>
      </c>
      <c r="C110" s="200" t="s">
        <v>157</v>
      </c>
      <c r="D110" s="199"/>
      <c r="E110" s="200" t="s">
        <v>157</v>
      </c>
      <c r="F110" s="200" t="s">
        <v>20</v>
      </c>
      <c r="G110" s="199" t="s">
        <v>12</v>
      </c>
      <c r="H110" s="199"/>
      <c r="I110" s="200"/>
    </row>
    <row r="111" ht="22.5" spans="1:9">
      <c r="A111" s="199">
        <v>252002</v>
      </c>
      <c r="B111" s="199">
        <v>105</v>
      </c>
      <c r="C111" s="200" t="s">
        <v>158</v>
      </c>
      <c r="D111" s="199"/>
      <c r="E111" s="200" t="s">
        <v>158</v>
      </c>
      <c r="F111" s="200" t="s">
        <v>11</v>
      </c>
      <c r="G111" s="199" t="s">
        <v>12</v>
      </c>
      <c r="H111" s="199"/>
      <c r="I111" s="200"/>
    </row>
    <row r="112" ht="22.5" spans="1:9">
      <c r="A112" s="199">
        <v>256001</v>
      </c>
      <c r="B112" s="199">
        <v>106</v>
      </c>
      <c r="C112" s="200" t="s">
        <v>159</v>
      </c>
      <c r="D112" s="199"/>
      <c r="E112" s="200" t="s">
        <v>159</v>
      </c>
      <c r="F112" s="200" t="s">
        <v>20</v>
      </c>
      <c r="G112" s="199" t="s">
        <v>12</v>
      </c>
      <c r="H112" s="199"/>
      <c r="I112" s="200"/>
    </row>
    <row r="113" ht="22.5" spans="1:9">
      <c r="A113" s="199">
        <v>272001</v>
      </c>
      <c r="B113" s="199">
        <v>107</v>
      </c>
      <c r="C113" s="200" t="s">
        <v>160</v>
      </c>
      <c r="D113" s="199"/>
      <c r="E113" s="200" t="s">
        <v>160</v>
      </c>
      <c r="F113" s="200" t="s">
        <v>20</v>
      </c>
      <c r="G113" s="199" t="s">
        <v>12</v>
      </c>
      <c r="H113" s="199"/>
      <c r="I113" s="200"/>
    </row>
    <row r="114" ht="22.5" spans="1:9">
      <c r="A114" s="199">
        <v>311001</v>
      </c>
      <c r="B114" s="199">
        <v>108</v>
      </c>
      <c r="C114" s="200" t="s">
        <v>161</v>
      </c>
      <c r="D114" s="199"/>
      <c r="E114" s="200" t="s">
        <v>161</v>
      </c>
      <c r="F114" s="200" t="s">
        <v>44</v>
      </c>
      <c r="G114" s="199" t="s">
        <v>12</v>
      </c>
      <c r="H114" s="199"/>
      <c r="I114" s="200"/>
    </row>
    <row r="115" ht="22.5" spans="1:9">
      <c r="A115" s="199">
        <v>312001</v>
      </c>
      <c r="B115" s="199">
        <v>109</v>
      </c>
      <c r="C115" s="200" t="s">
        <v>162</v>
      </c>
      <c r="D115" s="199"/>
      <c r="E115" s="200" t="s">
        <v>162</v>
      </c>
      <c r="F115" s="200" t="s">
        <v>44</v>
      </c>
      <c r="G115" s="199" t="s">
        <v>12</v>
      </c>
      <c r="H115" s="199"/>
      <c r="I115" s="200"/>
    </row>
    <row r="116" ht="22.5" spans="1:9">
      <c r="A116" s="199">
        <v>314001</v>
      </c>
      <c r="B116" s="199">
        <v>110</v>
      </c>
      <c r="C116" s="200" t="s">
        <v>163</v>
      </c>
      <c r="D116" s="199"/>
      <c r="E116" s="200" t="s">
        <v>163</v>
      </c>
      <c r="F116" s="200" t="s">
        <v>44</v>
      </c>
      <c r="G116" s="199" t="s">
        <v>12</v>
      </c>
      <c r="H116" s="199"/>
      <c r="I116" s="200"/>
    </row>
    <row r="117" ht="22.5" spans="1:9">
      <c r="A117" s="199">
        <v>371001</v>
      </c>
      <c r="B117" s="199">
        <v>111</v>
      </c>
      <c r="C117" s="200" t="s">
        <v>164</v>
      </c>
      <c r="D117" s="199"/>
      <c r="E117" s="200" t="s">
        <v>164</v>
      </c>
      <c r="F117" s="200" t="s">
        <v>34</v>
      </c>
      <c r="G117" s="199" t="s">
        <v>12</v>
      </c>
      <c r="H117" s="199"/>
      <c r="I117" s="200"/>
    </row>
    <row r="118" ht="22.5" spans="1:9">
      <c r="A118" s="199">
        <v>372001</v>
      </c>
      <c r="B118" s="199">
        <v>112</v>
      </c>
      <c r="C118" s="200" t="s">
        <v>165</v>
      </c>
      <c r="D118" s="199"/>
      <c r="E118" s="200" t="s">
        <v>165</v>
      </c>
      <c r="F118" s="200" t="s">
        <v>34</v>
      </c>
      <c r="G118" s="199" t="s">
        <v>12</v>
      </c>
      <c r="H118" s="199"/>
      <c r="I118" s="200"/>
    </row>
    <row r="119" ht="22.5" spans="1:9">
      <c r="A119" s="199">
        <v>415001</v>
      </c>
      <c r="B119" s="199">
        <v>113</v>
      </c>
      <c r="C119" s="200" t="s">
        <v>166</v>
      </c>
      <c r="D119" s="199"/>
      <c r="E119" s="200" t="s">
        <v>166</v>
      </c>
      <c r="F119" s="200" t="s">
        <v>31</v>
      </c>
      <c r="G119" s="199" t="s">
        <v>12</v>
      </c>
      <c r="H119" s="199"/>
      <c r="I119" s="200"/>
    </row>
    <row r="120" ht="22.5" spans="1:9">
      <c r="A120" s="199">
        <v>426001</v>
      </c>
      <c r="B120" s="199">
        <v>114</v>
      </c>
      <c r="C120" s="200" t="s">
        <v>167</v>
      </c>
      <c r="D120" s="199"/>
      <c r="E120" s="200" t="s">
        <v>167</v>
      </c>
      <c r="F120" s="200" t="s">
        <v>31</v>
      </c>
      <c r="G120" s="199" t="s">
        <v>12</v>
      </c>
      <c r="H120" s="199"/>
      <c r="I120" s="200"/>
    </row>
    <row r="121" ht="22.5" spans="1:9">
      <c r="A121" s="199">
        <v>412001</v>
      </c>
      <c r="B121" s="199">
        <v>115</v>
      </c>
      <c r="C121" s="200" t="s">
        <v>168</v>
      </c>
      <c r="D121" s="199"/>
      <c r="E121" s="200" t="s">
        <v>168</v>
      </c>
      <c r="F121" s="200" t="s">
        <v>31</v>
      </c>
      <c r="G121" s="199" t="s">
        <v>12</v>
      </c>
      <c r="H121" s="199"/>
      <c r="I121" s="200"/>
    </row>
    <row r="122" ht="22.5" spans="1:9">
      <c r="A122" s="199">
        <v>336001</v>
      </c>
      <c r="B122" s="199">
        <v>116</v>
      </c>
      <c r="C122" s="200" t="s">
        <v>169</v>
      </c>
      <c r="D122" s="199"/>
      <c r="E122" s="200" t="s">
        <v>169</v>
      </c>
      <c r="F122" s="200" t="s">
        <v>29</v>
      </c>
      <c r="G122" s="199" t="s">
        <v>12</v>
      </c>
      <c r="H122" s="199"/>
      <c r="I122" s="200"/>
    </row>
    <row r="123" ht="22.5" spans="1:9">
      <c r="A123" s="199">
        <v>474001</v>
      </c>
      <c r="B123" s="199">
        <v>117</v>
      </c>
      <c r="C123" s="200" t="s">
        <v>170</v>
      </c>
      <c r="D123" s="199"/>
      <c r="E123" s="200" t="s">
        <v>170</v>
      </c>
      <c r="F123" s="200" t="s">
        <v>34</v>
      </c>
      <c r="G123" s="199" t="s">
        <v>12</v>
      </c>
      <c r="H123" s="199"/>
      <c r="I123" s="200"/>
    </row>
    <row r="124" ht="22.5" spans="1:9">
      <c r="A124" s="199">
        <v>478001</v>
      </c>
      <c r="B124" s="199">
        <v>118</v>
      </c>
      <c r="C124" s="200" t="s">
        <v>171</v>
      </c>
      <c r="D124" s="199"/>
      <c r="E124" s="200" t="s">
        <v>171</v>
      </c>
      <c r="F124" s="200" t="s">
        <v>34</v>
      </c>
      <c r="G124" s="199" t="s">
        <v>12</v>
      </c>
      <c r="H124" s="199"/>
      <c r="I124" s="200"/>
    </row>
    <row r="125" ht="22.5" spans="1:9">
      <c r="A125" s="199">
        <v>370001</v>
      </c>
      <c r="B125" s="199">
        <v>119</v>
      </c>
      <c r="C125" s="200" t="s">
        <v>172</v>
      </c>
      <c r="D125" s="199"/>
      <c r="E125" s="200" t="s">
        <v>172</v>
      </c>
      <c r="F125" s="200" t="s">
        <v>34</v>
      </c>
      <c r="G125" s="199" t="s">
        <v>12</v>
      </c>
      <c r="H125" s="199"/>
      <c r="I125" s="200"/>
    </row>
    <row r="126" ht="22.5" spans="1:9">
      <c r="A126" s="199">
        <v>270004</v>
      </c>
      <c r="B126" s="199">
        <v>120</v>
      </c>
      <c r="C126" s="200" t="s">
        <v>173</v>
      </c>
      <c r="D126" s="199"/>
      <c r="E126" s="200" t="s">
        <v>173</v>
      </c>
      <c r="F126" s="200" t="s">
        <v>20</v>
      </c>
      <c r="G126" s="199" t="s">
        <v>12</v>
      </c>
      <c r="H126" s="199"/>
      <c r="I126" s="200"/>
    </row>
    <row r="127" ht="22.5" spans="1:9">
      <c r="A127" s="199">
        <v>250005</v>
      </c>
      <c r="B127" s="199">
        <v>121</v>
      </c>
      <c r="C127" s="200" t="s">
        <v>174</v>
      </c>
      <c r="D127" s="199"/>
      <c r="E127" s="200" t="s">
        <v>174</v>
      </c>
      <c r="F127" s="200" t="s">
        <v>20</v>
      </c>
      <c r="G127" s="199" t="s">
        <v>175</v>
      </c>
      <c r="H127" s="199"/>
      <c r="I127" s="200"/>
    </row>
    <row r="128" ht="22.5" spans="1:9">
      <c r="A128" s="199">
        <v>250006</v>
      </c>
      <c r="B128" s="199">
        <v>122</v>
      </c>
      <c r="C128" s="200" t="s">
        <v>176</v>
      </c>
      <c r="D128" s="199"/>
      <c r="E128" s="200" t="s">
        <v>176</v>
      </c>
      <c r="F128" s="200" t="s">
        <v>20</v>
      </c>
      <c r="G128" s="199" t="s">
        <v>175</v>
      </c>
      <c r="H128" s="199"/>
      <c r="I128" s="200"/>
    </row>
    <row r="129" ht="22.5" spans="1:9">
      <c r="A129" s="199">
        <v>250007</v>
      </c>
      <c r="B129" s="199">
        <v>123</v>
      </c>
      <c r="C129" s="200" t="s">
        <v>177</v>
      </c>
      <c r="D129" s="199"/>
      <c r="E129" s="200" t="s">
        <v>177</v>
      </c>
      <c r="F129" s="200" t="s">
        <v>20</v>
      </c>
      <c r="G129" s="199" t="s">
        <v>175</v>
      </c>
      <c r="H129" s="199"/>
      <c r="I129" s="200"/>
    </row>
    <row r="130" ht="22.5" spans="1:9">
      <c r="A130" s="199">
        <v>250008</v>
      </c>
      <c r="B130" s="199">
        <v>124</v>
      </c>
      <c r="C130" s="200" t="s">
        <v>178</v>
      </c>
      <c r="D130" s="199"/>
      <c r="E130" s="200" t="s">
        <v>178</v>
      </c>
      <c r="F130" s="200" t="s">
        <v>20</v>
      </c>
      <c r="G130" s="199" t="s">
        <v>175</v>
      </c>
      <c r="H130" s="199"/>
      <c r="I130" s="200"/>
    </row>
    <row r="131" ht="22.5" spans="1:9">
      <c r="A131" s="199">
        <v>250009</v>
      </c>
      <c r="B131" s="199">
        <v>125</v>
      </c>
      <c r="C131" s="200" t="s">
        <v>179</v>
      </c>
      <c r="D131" s="199"/>
      <c r="E131" s="200" t="s">
        <v>179</v>
      </c>
      <c r="F131" s="200" t="s">
        <v>20</v>
      </c>
      <c r="G131" s="199" t="s">
        <v>175</v>
      </c>
      <c r="H131" s="199"/>
      <c r="I131" s="200"/>
    </row>
    <row r="132" ht="22.5" spans="1:9">
      <c r="A132" s="199">
        <v>250010</v>
      </c>
      <c r="B132" s="199">
        <v>126</v>
      </c>
      <c r="C132" s="200" t="s">
        <v>180</v>
      </c>
      <c r="D132" s="199"/>
      <c r="E132" s="200" t="s">
        <v>180</v>
      </c>
      <c r="F132" s="200" t="s">
        <v>20</v>
      </c>
      <c r="G132" s="199" t="s">
        <v>175</v>
      </c>
      <c r="H132" s="199"/>
      <c r="I132" s="200"/>
    </row>
    <row r="133" ht="22.5" spans="1:9">
      <c r="A133" s="199">
        <v>250011</v>
      </c>
      <c r="B133" s="199">
        <v>127</v>
      </c>
      <c r="C133" s="200" t="s">
        <v>181</v>
      </c>
      <c r="D133" s="199"/>
      <c r="E133" s="200" t="s">
        <v>181</v>
      </c>
      <c r="F133" s="200" t="s">
        <v>20</v>
      </c>
      <c r="G133" s="199" t="s">
        <v>175</v>
      </c>
      <c r="H133" s="199"/>
      <c r="I133" s="200"/>
    </row>
    <row r="134" ht="22.5" spans="1:9">
      <c r="A134" s="199">
        <v>250012</v>
      </c>
      <c r="B134" s="199">
        <v>128</v>
      </c>
      <c r="C134" s="200" t="s">
        <v>182</v>
      </c>
      <c r="D134" s="199"/>
      <c r="E134" s="200" t="s">
        <v>182</v>
      </c>
      <c r="F134" s="200" t="s">
        <v>20</v>
      </c>
      <c r="G134" s="199" t="s">
        <v>175</v>
      </c>
      <c r="H134" s="199"/>
      <c r="I134" s="200"/>
    </row>
    <row r="135" ht="22.5" spans="1:9">
      <c r="A135" s="199">
        <v>250013</v>
      </c>
      <c r="B135" s="199">
        <v>129</v>
      </c>
      <c r="C135" s="200" t="s">
        <v>183</v>
      </c>
      <c r="D135" s="199"/>
      <c r="E135" s="200" t="s">
        <v>183</v>
      </c>
      <c r="F135" s="200" t="s">
        <v>20</v>
      </c>
      <c r="G135" s="199" t="s">
        <v>175</v>
      </c>
      <c r="H135" s="199"/>
      <c r="I135" s="200"/>
    </row>
    <row r="136" ht="22.5" spans="1:9">
      <c r="A136" s="199">
        <v>250014</v>
      </c>
      <c r="B136" s="199">
        <v>130</v>
      </c>
      <c r="C136" s="200" t="s">
        <v>184</v>
      </c>
      <c r="D136" s="199"/>
      <c r="E136" s="200" t="s">
        <v>184</v>
      </c>
      <c r="F136" s="200" t="s">
        <v>20</v>
      </c>
      <c r="G136" s="199" t="s">
        <v>175</v>
      </c>
      <c r="H136" s="199"/>
      <c r="I136" s="200"/>
    </row>
    <row r="137" ht="22.5" spans="1:9">
      <c r="A137" s="199">
        <v>250015</v>
      </c>
      <c r="B137" s="199">
        <v>131</v>
      </c>
      <c r="C137" s="200" t="s">
        <v>185</v>
      </c>
      <c r="D137" s="199"/>
      <c r="E137" s="200" t="s">
        <v>185</v>
      </c>
      <c r="F137" s="200" t="s">
        <v>20</v>
      </c>
      <c r="G137" s="199" t="s">
        <v>175</v>
      </c>
      <c r="H137" s="199"/>
      <c r="I137" s="200"/>
    </row>
    <row r="138" ht="22.5" spans="1:9">
      <c r="A138" s="199">
        <v>250016</v>
      </c>
      <c r="B138" s="199">
        <v>132</v>
      </c>
      <c r="C138" s="200" t="s">
        <v>186</v>
      </c>
      <c r="D138" s="199"/>
      <c r="E138" s="200" t="s">
        <v>186</v>
      </c>
      <c r="F138" s="200" t="s">
        <v>20</v>
      </c>
      <c r="G138" s="199" t="s">
        <v>175</v>
      </c>
      <c r="H138" s="199"/>
      <c r="I138" s="200"/>
    </row>
    <row r="139" ht="22.5" spans="1:9">
      <c r="A139" s="199">
        <v>250017</v>
      </c>
      <c r="B139" s="199">
        <v>133</v>
      </c>
      <c r="C139" s="200" t="s">
        <v>187</v>
      </c>
      <c r="D139" s="199"/>
      <c r="E139" s="200" t="s">
        <v>187</v>
      </c>
      <c r="F139" s="200" t="s">
        <v>20</v>
      </c>
      <c r="G139" s="199" t="s">
        <v>175</v>
      </c>
      <c r="H139" s="199"/>
      <c r="I139" s="200"/>
    </row>
    <row r="140" ht="22.5" spans="1:9">
      <c r="A140" s="199">
        <v>250018</v>
      </c>
      <c r="B140" s="199">
        <v>134</v>
      </c>
      <c r="C140" s="200" t="s">
        <v>188</v>
      </c>
      <c r="D140" s="199"/>
      <c r="E140" s="200" t="s">
        <v>188</v>
      </c>
      <c r="F140" s="200" t="s">
        <v>20</v>
      </c>
      <c r="G140" s="199" t="s">
        <v>175</v>
      </c>
      <c r="H140" s="199"/>
      <c r="I140" s="200"/>
    </row>
    <row r="141" ht="22.5" spans="1:9">
      <c r="A141" s="199">
        <v>250019</v>
      </c>
      <c r="B141" s="199">
        <v>135</v>
      </c>
      <c r="C141" s="200" t="s">
        <v>189</v>
      </c>
      <c r="D141" s="199"/>
      <c r="E141" s="200" t="s">
        <v>189</v>
      </c>
      <c r="F141" s="200" t="s">
        <v>20</v>
      </c>
      <c r="G141" s="199" t="s">
        <v>175</v>
      </c>
      <c r="H141" s="199"/>
      <c r="I141" s="200"/>
    </row>
    <row r="142" ht="22.5" spans="1:9">
      <c r="A142" s="199">
        <v>250021</v>
      </c>
      <c r="B142" s="199">
        <v>136</v>
      </c>
      <c r="C142" s="200" t="s">
        <v>190</v>
      </c>
      <c r="D142" s="199"/>
      <c r="E142" s="200" t="s">
        <v>190</v>
      </c>
      <c r="F142" s="200" t="s">
        <v>20</v>
      </c>
      <c r="G142" s="199" t="s">
        <v>175</v>
      </c>
      <c r="H142" s="199"/>
      <c r="I142" s="200"/>
    </row>
    <row r="143" ht="22.5" spans="1:9">
      <c r="A143" s="199">
        <v>250048</v>
      </c>
      <c r="B143" s="199">
        <v>137</v>
      </c>
      <c r="C143" s="200" t="s">
        <v>191</v>
      </c>
      <c r="D143" s="199"/>
      <c r="E143" s="200" t="s">
        <v>191</v>
      </c>
      <c r="F143" s="200" t="s">
        <v>20</v>
      </c>
      <c r="G143" s="199" t="s">
        <v>175</v>
      </c>
      <c r="H143" s="199"/>
      <c r="I143" s="200"/>
    </row>
    <row r="144" ht="22.5" spans="1:9">
      <c r="A144" s="199">
        <v>250050</v>
      </c>
      <c r="B144" s="199">
        <v>138</v>
      </c>
      <c r="C144" s="200" t="s">
        <v>192</v>
      </c>
      <c r="D144" s="199"/>
      <c r="E144" s="200" t="s">
        <v>192</v>
      </c>
      <c r="F144" s="200" t="s">
        <v>20</v>
      </c>
      <c r="G144" s="199" t="s">
        <v>175</v>
      </c>
      <c r="H144" s="199"/>
      <c r="I144" s="200"/>
    </row>
    <row r="145" ht="22.5" spans="1:9">
      <c r="A145" s="199">
        <v>250051</v>
      </c>
      <c r="B145" s="199">
        <v>139</v>
      </c>
      <c r="C145" s="200" t="s">
        <v>193</v>
      </c>
      <c r="D145" s="199"/>
      <c r="E145" s="200" t="s">
        <v>193</v>
      </c>
      <c r="F145" s="200" t="s">
        <v>20</v>
      </c>
      <c r="G145" s="199" t="s">
        <v>175</v>
      </c>
      <c r="H145" s="199"/>
      <c r="I145" s="200"/>
    </row>
    <row r="146" ht="22.5" spans="1:9">
      <c r="A146" s="199">
        <v>250053</v>
      </c>
      <c r="B146" s="199">
        <v>140</v>
      </c>
      <c r="C146" s="200" t="s">
        <v>194</v>
      </c>
      <c r="D146" s="199"/>
      <c r="E146" s="200" t="s">
        <v>194</v>
      </c>
      <c r="F146" s="200" t="s">
        <v>20</v>
      </c>
      <c r="G146" s="199" t="s">
        <v>175</v>
      </c>
      <c r="H146" s="199"/>
      <c r="I146" s="200"/>
    </row>
    <row r="147" ht="22.5" spans="1:9">
      <c r="A147" s="199">
        <v>250054</v>
      </c>
      <c r="B147" s="199">
        <v>141</v>
      </c>
      <c r="C147" s="200" t="s">
        <v>195</v>
      </c>
      <c r="D147" s="199"/>
      <c r="E147" s="200" t="s">
        <v>195</v>
      </c>
      <c r="F147" s="200" t="s">
        <v>20</v>
      </c>
      <c r="G147" s="199" t="s">
        <v>175</v>
      </c>
      <c r="H147" s="199"/>
      <c r="I147" s="200"/>
    </row>
    <row r="148" ht="22.5" spans="1:9">
      <c r="A148" s="199">
        <v>250055</v>
      </c>
      <c r="B148" s="199">
        <v>142</v>
      </c>
      <c r="C148" s="200" t="s">
        <v>196</v>
      </c>
      <c r="D148" s="199"/>
      <c r="E148" s="200" t="s">
        <v>196</v>
      </c>
      <c r="F148" s="200" t="s">
        <v>20</v>
      </c>
      <c r="G148" s="199" t="s">
        <v>175</v>
      </c>
      <c r="H148" s="199"/>
      <c r="I148" s="200"/>
    </row>
    <row r="149" ht="22.5" spans="1:9">
      <c r="A149" s="199">
        <v>250057</v>
      </c>
      <c r="B149" s="199">
        <v>143</v>
      </c>
      <c r="C149" s="200" t="s">
        <v>197</v>
      </c>
      <c r="D149" s="199"/>
      <c r="E149" s="200" t="s">
        <v>197</v>
      </c>
      <c r="F149" s="200" t="s">
        <v>20</v>
      </c>
      <c r="G149" s="199" t="s">
        <v>175</v>
      </c>
      <c r="H149" s="199"/>
      <c r="I149" s="200"/>
    </row>
    <row r="150" ht="22.5" spans="1:9">
      <c r="A150" s="199">
        <v>250058</v>
      </c>
      <c r="B150" s="199">
        <v>144</v>
      </c>
      <c r="C150" s="200" t="s">
        <v>198</v>
      </c>
      <c r="D150" s="199"/>
      <c r="E150" s="200" t="s">
        <v>198</v>
      </c>
      <c r="F150" s="200" t="s">
        <v>20</v>
      </c>
      <c r="G150" s="199" t="s">
        <v>175</v>
      </c>
      <c r="H150" s="199"/>
      <c r="I150" s="200"/>
    </row>
    <row r="151" ht="22.5" spans="1:9">
      <c r="A151" s="199">
        <v>361001</v>
      </c>
      <c r="B151" s="199">
        <v>145</v>
      </c>
      <c r="C151" s="200" t="s">
        <v>199</v>
      </c>
      <c r="D151" s="199"/>
      <c r="E151" s="200" t="s">
        <v>199</v>
      </c>
      <c r="F151" s="200" t="s">
        <v>34</v>
      </c>
      <c r="G151" s="199" t="s">
        <v>12</v>
      </c>
      <c r="H151" s="199"/>
      <c r="I151" s="200"/>
    </row>
    <row r="152" ht="22.5" spans="1:9">
      <c r="A152" s="199">
        <v>362001</v>
      </c>
      <c r="B152" s="199">
        <v>146</v>
      </c>
      <c r="C152" s="200" t="s">
        <v>200</v>
      </c>
      <c r="D152" s="199"/>
      <c r="E152" s="200" t="s">
        <v>200</v>
      </c>
      <c r="F152" s="200" t="s">
        <v>34</v>
      </c>
      <c r="G152" s="199" t="s">
        <v>12</v>
      </c>
      <c r="H152" s="199"/>
      <c r="I152" s="200"/>
    </row>
    <row r="153" ht="22.5" spans="1:9">
      <c r="A153" s="199">
        <v>373001</v>
      </c>
      <c r="B153" s="199">
        <v>147</v>
      </c>
      <c r="C153" s="200" t="s">
        <v>201</v>
      </c>
      <c r="D153" s="199"/>
      <c r="E153" s="200" t="s">
        <v>201</v>
      </c>
      <c r="F153" s="200" t="s">
        <v>34</v>
      </c>
      <c r="G153" s="199" t="s">
        <v>12</v>
      </c>
      <c r="H153" s="199"/>
      <c r="I153" s="200"/>
    </row>
    <row r="154" ht="22.5" spans="1:9">
      <c r="A154" s="199">
        <v>470001</v>
      </c>
      <c r="B154" s="199">
        <v>148</v>
      </c>
      <c r="C154" s="200" t="s">
        <v>202</v>
      </c>
      <c r="D154" s="199"/>
      <c r="E154" s="200" t="s">
        <v>202</v>
      </c>
      <c r="F154" s="200" t="s">
        <v>34</v>
      </c>
      <c r="G154" s="199" t="s">
        <v>12</v>
      </c>
      <c r="H154" s="199"/>
      <c r="I154" s="200"/>
    </row>
    <row r="155" ht="22.5" spans="1:9">
      <c r="A155" s="199">
        <v>471001</v>
      </c>
      <c r="B155" s="199">
        <v>149</v>
      </c>
      <c r="C155" s="200" t="s">
        <v>203</v>
      </c>
      <c r="D155" s="199"/>
      <c r="E155" s="200" t="s">
        <v>203</v>
      </c>
      <c r="F155" s="200" t="s">
        <v>34</v>
      </c>
      <c r="G155" s="199" t="s">
        <v>12</v>
      </c>
      <c r="H155" s="199"/>
      <c r="I155" s="200"/>
    </row>
    <row r="156" ht="22.5" spans="1:9">
      <c r="A156" s="199">
        <v>363001</v>
      </c>
      <c r="B156" s="199">
        <v>150</v>
      </c>
      <c r="C156" s="200" t="s">
        <v>204</v>
      </c>
      <c r="D156" s="199"/>
      <c r="E156" s="200" t="s">
        <v>204</v>
      </c>
      <c r="F156" s="200" t="s">
        <v>34</v>
      </c>
      <c r="G156" s="199" t="s">
        <v>12</v>
      </c>
      <c r="H156" s="199"/>
      <c r="I156" s="200"/>
    </row>
    <row r="157" ht="22.5" spans="1:9">
      <c r="A157" s="199">
        <v>450001</v>
      </c>
      <c r="B157" s="199">
        <v>151</v>
      </c>
      <c r="C157" s="200" t="s">
        <v>205</v>
      </c>
      <c r="D157" s="199"/>
      <c r="E157" s="200" t="s">
        <v>205</v>
      </c>
      <c r="F157" s="200" t="s">
        <v>20</v>
      </c>
      <c r="G157" s="199" t="s">
        <v>12</v>
      </c>
      <c r="H157" s="199"/>
      <c r="I157" s="200"/>
    </row>
    <row r="158" ht="22.5" spans="1:9">
      <c r="A158" s="199">
        <v>454001</v>
      </c>
      <c r="B158" s="199">
        <v>152</v>
      </c>
      <c r="C158" s="200" t="s">
        <v>206</v>
      </c>
      <c r="D158" s="199"/>
      <c r="E158" s="200" t="s">
        <v>206</v>
      </c>
      <c r="F158" s="200" t="s">
        <v>34</v>
      </c>
      <c r="G158" s="199" t="s">
        <v>12</v>
      </c>
      <c r="H158" s="199"/>
      <c r="I158" s="200"/>
    </row>
    <row r="159" ht="22.5" spans="1:9">
      <c r="A159" s="199">
        <v>455001</v>
      </c>
      <c r="B159" s="199">
        <v>153</v>
      </c>
      <c r="C159" s="200" t="s">
        <v>207</v>
      </c>
      <c r="D159" s="199"/>
      <c r="E159" s="200" t="s">
        <v>207</v>
      </c>
      <c r="F159" s="200" t="s">
        <v>34</v>
      </c>
      <c r="G159" s="199" t="s">
        <v>12</v>
      </c>
      <c r="H159" s="199"/>
      <c r="I159" s="200"/>
    </row>
    <row r="160" ht="22.5" spans="1:9">
      <c r="A160" s="199">
        <v>457001</v>
      </c>
      <c r="B160" s="199">
        <v>154</v>
      </c>
      <c r="C160" s="200" t="s">
        <v>208</v>
      </c>
      <c r="D160" s="199"/>
      <c r="E160" s="200" t="s">
        <v>208</v>
      </c>
      <c r="F160" s="200" t="s">
        <v>34</v>
      </c>
      <c r="G160" s="199" t="s">
        <v>12</v>
      </c>
      <c r="H160" s="199"/>
      <c r="I160" s="200"/>
    </row>
    <row r="161" ht="22.5" spans="1:9">
      <c r="A161" s="199">
        <v>459001</v>
      </c>
      <c r="B161" s="199">
        <v>155</v>
      </c>
      <c r="C161" s="200" t="s">
        <v>209</v>
      </c>
      <c r="D161" s="199"/>
      <c r="E161" s="200" t="s">
        <v>209</v>
      </c>
      <c r="F161" s="200" t="s">
        <v>34</v>
      </c>
      <c r="G161" s="199" t="s">
        <v>12</v>
      </c>
      <c r="H161" s="199"/>
      <c r="I161" s="200"/>
    </row>
    <row r="162" ht="22.5" spans="1:9">
      <c r="A162" s="199">
        <v>461001</v>
      </c>
      <c r="B162" s="199">
        <v>156</v>
      </c>
      <c r="C162" s="200" t="s">
        <v>210</v>
      </c>
      <c r="D162" s="199"/>
      <c r="E162" s="200" t="s">
        <v>210</v>
      </c>
      <c r="F162" s="200" t="s">
        <v>34</v>
      </c>
      <c r="G162" s="199" t="s">
        <v>12</v>
      </c>
      <c r="H162" s="199"/>
      <c r="I162" s="200"/>
    </row>
    <row r="163" ht="22.5" spans="1:9">
      <c r="A163" s="199">
        <v>463001</v>
      </c>
      <c r="B163" s="199">
        <v>157</v>
      </c>
      <c r="C163" s="200" t="s">
        <v>211</v>
      </c>
      <c r="D163" s="199"/>
      <c r="E163" s="200" t="s">
        <v>211</v>
      </c>
      <c r="F163" s="200" t="s">
        <v>34</v>
      </c>
      <c r="G163" s="199" t="s">
        <v>12</v>
      </c>
      <c r="H163" s="199"/>
      <c r="I163" s="200"/>
    </row>
    <row r="164" ht="22.5" spans="1:9">
      <c r="A164" s="199">
        <v>465001</v>
      </c>
      <c r="B164" s="199">
        <v>158</v>
      </c>
      <c r="C164" s="200" t="s">
        <v>212</v>
      </c>
      <c r="D164" s="199"/>
      <c r="E164" s="200" t="s">
        <v>212</v>
      </c>
      <c r="F164" s="200" t="s">
        <v>34</v>
      </c>
      <c r="G164" s="199" t="s">
        <v>12</v>
      </c>
      <c r="H164" s="199"/>
      <c r="I164" s="200"/>
    </row>
    <row r="165" ht="22.5" spans="1:9">
      <c r="A165" s="199">
        <v>466001</v>
      </c>
      <c r="B165" s="199">
        <v>159</v>
      </c>
      <c r="C165" s="200" t="s">
        <v>213</v>
      </c>
      <c r="D165" s="199"/>
      <c r="E165" s="200" t="s">
        <v>213</v>
      </c>
      <c r="F165" s="200" t="s">
        <v>34</v>
      </c>
      <c r="G165" s="199" t="s">
        <v>12</v>
      </c>
      <c r="H165" s="199"/>
      <c r="I165" s="200"/>
    </row>
    <row r="166" ht="22.5" spans="1:9">
      <c r="A166" s="199">
        <v>467001</v>
      </c>
      <c r="B166" s="199">
        <v>160</v>
      </c>
      <c r="C166" s="200" t="s">
        <v>214</v>
      </c>
      <c r="D166" s="199"/>
      <c r="E166" s="200" t="s">
        <v>214</v>
      </c>
      <c r="F166" s="200" t="s">
        <v>34</v>
      </c>
      <c r="G166" s="199" t="s">
        <v>12</v>
      </c>
      <c r="H166" s="199"/>
      <c r="I166" s="200"/>
    </row>
    <row r="167" ht="22.5" spans="1:9">
      <c r="A167" s="199">
        <v>469001</v>
      </c>
      <c r="B167" s="199">
        <v>161</v>
      </c>
      <c r="C167" s="200" t="s">
        <v>215</v>
      </c>
      <c r="D167" s="199"/>
      <c r="E167" s="200" t="s">
        <v>215</v>
      </c>
      <c r="F167" s="200" t="s">
        <v>34</v>
      </c>
      <c r="G167" s="199" t="s">
        <v>12</v>
      </c>
      <c r="H167" s="199"/>
      <c r="I167" s="200"/>
    </row>
    <row r="168" ht="22.5" spans="1:9">
      <c r="A168" s="199">
        <v>250059</v>
      </c>
      <c r="B168" s="199">
        <v>162</v>
      </c>
      <c r="C168" s="200" t="s">
        <v>216</v>
      </c>
      <c r="D168" s="199"/>
      <c r="E168" s="200" t="s">
        <v>216</v>
      </c>
      <c r="F168" s="200" t="s">
        <v>20</v>
      </c>
      <c r="G168" s="199" t="s">
        <v>175</v>
      </c>
      <c r="H168" s="199"/>
      <c r="I168" s="200"/>
    </row>
    <row r="169" ht="22.5" spans="1:9">
      <c r="A169" s="199">
        <v>601001</v>
      </c>
      <c r="B169" s="199">
        <v>163</v>
      </c>
      <c r="C169" s="200" t="s">
        <v>217</v>
      </c>
      <c r="D169" s="199"/>
      <c r="E169" s="200" t="s">
        <v>217</v>
      </c>
      <c r="F169" s="200" t="s">
        <v>11</v>
      </c>
      <c r="G169" s="199" t="s">
        <v>12</v>
      </c>
      <c r="H169" s="199"/>
      <c r="I169" s="200"/>
    </row>
    <row r="170" ht="22.5" spans="1:9">
      <c r="A170" s="199">
        <v>602001</v>
      </c>
      <c r="B170" s="199">
        <v>164</v>
      </c>
      <c r="C170" s="200" t="s">
        <v>218</v>
      </c>
      <c r="D170" s="199"/>
      <c r="E170" s="200" t="s">
        <v>218</v>
      </c>
      <c r="F170" s="200" t="s">
        <v>11</v>
      </c>
      <c r="G170" s="199" t="s">
        <v>12</v>
      </c>
      <c r="H170" s="199"/>
      <c r="I170" s="200"/>
    </row>
    <row r="171" ht="22.5" spans="1:9">
      <c r="A171" s="199">
        <v>603001</v>
      </c>
      <c r="B171" s="199">
        <v>165</v>
      </c>
      <c r="C171" s="200" t="s">
        <v>219</v>
      </c>
      <c r="D171" s="199"/>
      <c r="E171" s="200" t="s">
        <v>219</v>
      </c>
      <c r="F171" s="200" t="s">
        <v>11</v>
      </c>
      <c r="G171" s="199" t="s">
        <v>12</v>
      </c>
      <c r="H171" s="199"/>
      <c r="I171" s="200"/>
    </row>
    <row r="172" ht="22.5" spans="1:9">
      <c r="A172" s="199">
        <v>604001</v>
      </c>
      <c r="B172" s="199">
        <v>166</v>
      </c>
      <c r="C172" s="200" t="s">
        <v>220</v>
      </c>
      <c r="D172" s="199"/>
      <c r="E172" s="200" t="s">
        <v>220</v>
      </c>
      <c r="F172" s="200" t="s">
        <v>11</v>
      </c>
      <c r="G172" s="199" t="s">
        <v>12</v>
      </c>
      <c r="H172" s="199"/>
      <c r="I172" s="200"/>
    </row>
    <row r="173" ht="22.5" spans="1:9">
      <c r="A173" s="199">
        <v>605001</v>
      </c>
      <c r="B173" s="199">
        <v>167</v>
      </c>
      <c r="C173" s="200" t="s">
        <v>221</v>
      </c>
      <c r="D173" s="199"/>
      <c r="E173" s="200" t="s">
        <v>221</v>
      </c>
      <c r="F173" s="200" t="s">
        <v>11</v>
      </c>
      <c r="G173" s="199" t="s">
        <v>12</v>
      </c>
      <c r="H173" s="199"/>
      <c r="I173" s="200"/>
    </row>
    <row r="174" ht="22.5" spans="1:9">
      <c r="A174" s="199">
        <v>606001</v>
      </c>
      <c r="B174" s="199">
        <v>168</v>
      </c>
      <c r="C174" s="200" t="s">
        <v>222</v>
      </c>
      <c r="D174" s="199"/>
      <c r="E174" s="200" t="s">
        <v>222</v>
      </c>
      <c r="F174" s="200" t="s">
        <v>11</v>
      </c>
      <c r="G174" s="199" t="s">
        <v>12</v>
      </c>
      <c r="H174" s="199"/>
      <c r="I174" s="200"/>
    </row>
    <row r="175" ht="22.5" spans="1:9">
      <c r="A175" s="199">
        <v>607001</v>
      </c>
      <c r="B175" s="199">
        <v>169</v>
      </c>
      <c r="C175" s="200" t="s">
        <v>223</v>
      </c>
      <c r="D175" s="199"/>
      <c r="E175" s="200" t="s">
        <v>223</v>
      </c>
      <c r="F175" s="200" t="s">
        <v>11</v>
      </c>
      <c r="G175" s="199" t="s">
        <v>12</v>
      </c>
      <c r="H175" s="199"/>
      <c r="I175" s="200"/>
    </row>
    <row r="176" ht="22.5" spans="1:9">
      <c r="A176" s="199">
        <v>608001</v>
      </c>
      <c r="B176" s="199">
        <v>170</v>
      </c>
      <c r="C176" s="200" t="s">
        <v>224</v>
      </c>
      <c r="D176" s="199"/>
      <c r="E176" s="200" t="s">
        <v>224</v>
      </c>
      <c r="F176" s="200" t="s">
        <v>11</v>
      </c>
      <c r="G176" s="199" t="s">
        <v>12</v>
      </c>
      <c r="H176" s="199"/>
      <c r="I176" s="200"/>
    </row>
    <row r="177" ht="22.5" spans="1:9">
      <c r="A177" s="199">
        <v>609001</v>
      </c>
      <c r="B177" s="199">
        <v>171</v>
      </c>
      <c r="C177" s="200" t="s">
        <v>225</v>
      </c>
      <c r="D177" s="199"/>
      <c r="E177" s="200" t="s">
        <v>225</v>
      </c>
      <c r="F177" s="200" t="s">
        <v>11</v>
      </c>
      <c r="G177" s="199" t="s">
        <v>12</v>
      </c>
      <c r="H177" s="199"/>
      <c r="I177" s="200"/>
    </row>
    <row r="178" ht="22.5" spans="1:9">
      <c r="A178" s="199">
        <v>610001</v>
      </c>
      <c r="B178" s="199">
        <v>172</v>
      </c>
      <c r="C178" s="200" t="s">
        <v>226</v>
      </c>
      <c r="D178" s="199"/>
      <c r="E178" s="200" t="s">
        <v>226</v>
      </c>
      <c r="F178" s="200" t="s">
        <v>11</v>
      </c>
      <c r="G178" s="199" t="s">
        <v>12</v>
      </c>
      <c r="H178" s="199"/>
      <c r="I178" s="200"/>
    </row>
    <row r="179" ht="22.5" spans="1:9">
      <c r="A179" s="199">
        <v>611001</v>
      </c>
      <c r="B179" s="199">
        <v>173</v>
      </c>
      <c r="C179" s="200" t="s">
        <v>227</v>
      </c>
      <c r="D179" s="199"/>
      <c r="E179" s="200" t="s">
        <v>227</v>
      </c>
      <c r="F179" s="200" t="s">
        <v>11</v>
      </c>
      <c r="G179" s="199" t="s">
        <v>12</v>
      </c>
      <c r="H179" s="199"/>
      <c r="I179" s="200"/>
    </row>
    <row r="180" ht="22.5" spans="1:9">
      <c r="A180" s="199">
        <v>612001</v>
      </c>
      <c r="B180" s="199">
        <v>174</v>
      </c>
      <c r="C180" s="200" t="s">
        <v>228</v>
      </c>
      <c r="D180" s="199"/>
      <c r="E180" s="200" t="s">
        <v>228</v>
      </c>
      <c r="F180" s="200" t="s">
        <v>11</v>
      </c>
      <c r="G180" s="199" t="s">
        <v>12</v>
      </c>
      <c r="H180" s="199"/>
      <c r="I180" s="200"/>
    </row>
    <row r="181" ht="22.5" spans="1:9">
      <c r="A181" s="199">
        <v>613001</v>
      </c>
      <c r="B181" s="199">
        <v>175</v>
      </c>
      <c r="C181" s="200" t="s">
        <v>229</v>
      </c>
      <c r="D181" s="199"/>
      <c r="E181" s="200" t="s">
        <v>229</v>
      </c>
      <c r="F181" s="200" t="s">
        <v>11</v>
      </c>
      <c r="G181" s="199" t="s">
        <v>12</v>
      </c>
      <c r="H181" s="199"/>
      <c r="I181" s="200"/>
    </row>
    <row r="182" ht="22.5" spans="1:9">
      <c r="A182" s="199">
        <v>614001</v>
      </c>
      <c r="B182" s="199">
        <v>176</v>
      </c>
      <c r="C182" s="200" t="s">
        <v>230</v>
      </c>
      <c r="D182" s="199"/>
      <c r="E182" s="200" t="s">
        <v>230</v>
      </c>
      <c r="F182" s="200" t="s">
        <v>11</v>
      </c>
      <c r="G182" s="199" t="s">
        <v>12</v>
      </c>
      <c r="H182" s="199"/>
      <c r="I182" s="200"/>
    </row>
    <row r="183" ht="22.5" spans="1:9">
      <c r="A183" s="199">
        <v>615001</v>
      </c>
      <c r="B183" s="199">
        <v>177</v>
      </c>
      <c r="C183" s="200" t="s">
        <v>231</v>
      </c>
      <c r="D183" s="199"/>
      <c r="E183" s="200" t="s">
        <v>231</v>
      </c>
      <c r="F183" s="200" t="s">
        <v>11</v>
      </c>
      <c r="G183" s="199" t="s">
        <v>12</v>
      </c>
      <c r="H183" s="199"/>
      <c r="I183" s="200"/>
    </row>
    <row r="184" ht="22.5" spans="1:9">
      <c r="A184" s="199">
        <v>616001</v>
      </c>
      <c r="B184" s="199">
        <v>178</v>
      </c>
      <c r="C184" s="200" t="s">
        <v>232</v>
      </c>
      <c r="D184" s="199"/>
      <c r="E184" s="200" t="s">
        <v>232</v>
      </c>
      <c r="F184" s="200" t="s">
        <v>11</v>
      </c>
      <c r="G184" s="199" t="s">
        <v>12</v>
      </c>
      <c r="H184" s="199"/>
      <c r="I184" s="200"/>
    </row>
    <row r="185" ht="22.5" spans="1:9">
      <c r="A185" s="199">
        <v>617001</v>
      </c>
      <c r="B185" s="199">
        <v>179</v>
      </c>
      <c r="C185" s="200" t="s">
        <v>233</v>
      </c>
      <c r="D185" s="199"/>
      <c r="E185" s="200" t="s">
        <v>233</v>
      </c>
      <c r="F185" s="200" t="s">
        <v>11</v>
      </c>
      <c r="G185" s="199" t="s">
        <v>12</v>
      </c>
      <c r="H185" s="199"/>
      <c r="I185" s="200"/>
    </row>
    <row r="186" ht="22.5" spans="1:9">
      <c r="A186" s="199">
        <v>618001</v>
      </c>
      <c r="B186" s="199">
        <v>180</v>
      </c>
      <c r="C186" s="200" t="s">
        <v>234</v>
      </c>
      <c r="D186" s="199"/>
      <c r="E186" s="200" t="s">
        <v>234</v>
      </c>
      <c r="F186" s="200" t="s">
        <v>11</v>
      </c>
      <c r="G186" s="199" t="s">
        <v>12</v>
      </c>
      <c r="H186" s="199"/>
      <c r="I186" s="200"/>
    </row>
    <row r="187" ht="22.5" spans="1:9">
      <c r="A187" s="199">
        <v>619001</v>
      </c>
      <c r="B187" s="199">
        <v>181</v>
      </c>
      <c r="C187" s="200" t="s">
        <v>235</v>
      </c>
      <c r="D187" s="199"/>
      <c r="E187" s="200" t="s">
        <v>235</v>
      </c>
      <c r="F187" s="200" t="s">
        <v>11</v>
      </c>
      <c r="G187" s="199" t="s">
        <v>12</v>
      </c>
      <c r="H187" s="199"/>
      <c r="I187" s="200"/>
    </row>
    <row r="188" ht="22.5" spans="1:9">
      <c r="A188" s="199">
        <v>620001</v>
      </c>
      <c r="B188" s="199">
        <v>182</v>
      </c>
      <c r="C188" s="200" t="s">
        <v>236</v>
      </c>
      <c r="D188" s="199"/>
      <c r="E188" s="200" t="s">
        <v>236</v>
      </c>
      <c r="F188" s="200" t="s">
        <v>11</v>
      </c>
      <c r="G188" s="199" t="s">
        <v>12</v>
      </c>
      <c r="H188" s="199"/>
      <c r="I188" s="200"/>
    </row>
    <row r="189" ht="22.5" spans="1:9">
      <c r="A189" s="199">
        <v>621001</v>
      </c>
      <c r="B189" s="199">
        <v>183</v>
      </c>
      <c r="C189" s="200" t="s">
        <v>237</v>
      </c>
      <c r="D189" s="199"/>
      <c r="E189" s="200" t="s">
        <v>237</v>
      </c>
      <c r="F189" s="200" t="s">
        <v>11</v>
      </c>
      <c r="G189" s="199" t="s">
        <v>12</v>
      </c>
      <c r="H189" s="199"/>
      <c r="I189" s="200"/>
    </row>
    <row r="190" ht="22.5" spans="1:9">
      <c r="A190" s="199">
        <v>622001</v>
      </c>
      <c r="B190" s="199">
        <v>184</v>
      </c>
      <c r="C190" s="200" t="s">
        <v>238</v>
      </c>
      <c r="D190" s="199"/>
      <c r="E190" s="200" t="s">
        <v>238</v>
      </c>
      <c r="F190" s="200" t="s">
        <v>11</v>
      </c>
      <c r="G190" s="199" t="s">
        <v>12</v>
      </c>
      <c r="H190" s="199"/>
      <c r="I190" s="200"/>
    </row>
    <row r="191" ht="22.5" spans="1:9">
      <c r="A191" s="199">
        <v>623001</v>
      </c>
      <c r="B191" s="199">
        <v>185</v>
      </c>
      <c r="C191" s="200" t="s">
        <v>239</v>
      </c>
      <c r="D191" s="199"/>
      <c r="E191" s="200" t="s">
        <v>239</v>
      </c>
      <c r="F191" s="200" t="s">
        <v>11</v>
      </c>
      <c r="G191" s="199" t="s">
        <v>12</v>
      </c>
      <c r="H191" s="199"/>
      <c r="I191" s="200"/>
    </row>
    <row r="192" ht="22.5" spans="1:9">
      <c r="A192" s="199">
        <v>624001</v>
      </c>
      <c r="B192" s="199">
        <v>186</v>
      </c>
      <c r="C192" s="200" t="s">
        <v>240</v>
      </c>
      <c r="D192" s="199"/>
      <c r="E192" s="200" t="s">
        <v>240</v>
      </c>
      <c r="F192" s="200" t="s">
        <v>11</v>
      </c>
      <c r="G192" s="199" t="s">
        <v>12</v>
      </c>
      <c r="H192" s="199"/>
      <c r="I192" s="200"/>
    </row>
    <row r="193" ht="22.5" spans="1:9">
      <c r="A193" s="199">
        <v>625001</v>
      </c>
      <c r="B193" s="199">
        <v>187</v>
      </c>
      <c r="C193" s="200" t="s">
        <v>241</v>
      </c>
      <c r="D193" s="199"/>
      <c r="E193" s="200" t="s">
        <v>241</v>
      </c>
      <c r="F193" s="200" t="s">
        <v>11</v>
      </c>
      <c r="G193" s="199" t="s">
        <v>12</v>
      </c>
      <c r="H193" s="199"/>
      <c r="I193" s="200"/>
    </row>
    <row r="194" ht="22.5" spans="1:9">
      <c r="A194" s="199">
        <v>626001</v>
      </c>
      <c r="B194" s="199">
        <v>188</v>
      </c>
      <c r="C194" s="200" t="s">
        <v>242</v>
      </c>
      <c r="D194" s="199"/>
      <c r="E194" s="200" t="s">
        <v>242</v>
      </c>
      <c r="F194" s="200" t="s">
        <v>11</v>
      </c>
      <c r="G194" s="199" t="s">
        <v>12</v>
      </c>
      <c r="H194" s="199"/>
      <c r="I194" s="200"/>
    </row>
    <row r="195" ht="22.5" spans="1:9">
      <c r="A195" s="199">
        <v>627001</v>
      </c>
      <c r="B195" s="199">
        <v>189</v>
      </c>
      <c r="C195" s="200" t="s">
        <v>243</v>
      </c>
      <c r="D195" s="199"/>
      <c r="E195" s="200" t="s">
        <v>243</v>
      </c>
      <c r="F195" s="200" t="s">
        <v>11</v>
      </c>
      <c r="G195" s="199" t="s">
        <v>12</v>
      </c>
      <c r="H195" s="199"/>
      <c r="I195" s="200"/>
    </row>
    <row r="196" ht="22.5" spans="1:9">
      <c r="A196" s="199">
        <v>628001</v>
      </c>
      <c r="B196" s="199">
        <v>190</v>
      </c>
      <c r="C196" s="200" t="s">
        <v>244</v>
      </c>
      <c r="D196" s="199"/>
      <c r="E196" s="200" t="s">
        <v>244</v>
      </c>
      <c r="F196" s="200" t="s">
        <v>11</v>
      </c>
      <c r="G196" s="199" t="s">
        <v>12</v>
      </c>
      <c r="H196" s="199"/>
      <c r="I196" s="200"/>
    </row>
    <row r="197" ht="22.5" spans="1:9">
      <c r="A197" s="199">
        <v>629001</v>
      </c>
      <c r="B197" s="199">
        <v>191</v>
      </c>
      <c r="C197" s="200" t="s">
        <v>245</v>
      </c>
      <c r="D197" s="199"/>
      <c r="E197" s="200" t="s">
        <v>245</v>
      </c>
      <c r="F197" s="200" t="s">
        <v>11</v>
      </c>
      <c r="G197" s="199" t="s">
        <v>12</v>
      </c>
      <c r="H197" s="199"/>
      <c r="I197" s="200"/>
    </row>
    <row r="198" ht="22.5" spans="1:9">
      <c r="A198" s="199">
        <v>630001</v>
      </c>
      <c r="B198" s="199">
        <v>192</v>
      </c>
      <c r="C198" s="200" t="s">
        <v>246</v>
      </c>
      <c r="D198" s="199"/>
      <c r="E198" s="200" t="s">
        <v>246</v>
      </c>
      <c r="F198" s="200" t="s">
        <v>11</v>
      </c>
      <c r="G198" s="199" t="s">
        <v>12</v>
      </c>
      <c r="H198" s="199"/>
      <c r="I198" s="200"/>
    </row>
    <row r="199" ht="22.5" spans="1:9">
      <c r="A199" s="199">
        <v>631001</v>
      </c>
      <c r="B199" s="199">
        <v>193</v>
      </c>
      <c r="C199" s="200" t="s">
        <v>247</v>
      </c>
      <c r="D199" s="199"/>
      <c r="E199" s="200" t="s">
        <v>247</v>
      </c>
      <c r="F199" s="200" t="s">
        <v>11</v>
      </c>
      <c r="G199" s="199" t="s">
        <v>12</v>
      </c>
      <c r="H199" s="199"/>
      <c r="I199" s="200"/>
    </row>
    <row r="200" ht="22.5" spans="1:9">
      <c r="A200" s="199">
        <v>632001</v>
      </c>
      <c r="B200" s="199">
        <v>194</v>
      </c>
      <c r="C200" s="200" t="s">
        <v>248</v>
      </c>
      <c r="D200" s="199"/>
      <c r="E200" s="200" t="s">
        <v>248</v>
      </c>
      <c r="F200" s="200" t="s">
        <v>11</v>
      </c>
      <c r="G200" s="199" t="s">
        <v>12</v>
      </c>
      <c r="H200" s="199"/>
      <c r="I200" s="200"/>
    </row>
    <row r="201" ht="22.5" spans="1:9">
      <c r="A201" s="199">
        <v>633001</v>
      </c>
      <c r="B201" s="199">
        <v>195</v>
      </c>
      <c r="C201" s="200" t="s">
        <v>249</v>
      </c>
      <c r="D201" s="199"/>
      <c r="E201" s="200" t="s">
        <v>249</v>
      </c>
      <c r="F201" s="200" t="s">
        <v>11</v>
      </c>
      <c r="G201" s="199" t="s">
        <v>12</v>
      </c>
      <c r="H201" s="199"/>
      <c r="I201" s="200"/>
    </row>
    <row r="202" ht="22.5" spans="1:9">
      <c r="A202" s="199">
        <v>634001</v>
      </c>
      <c r="B202" s="199">
        <v>196</v>
      </c>
      <c r="C202" s="200" t="s">
        <v>250</v>
      </c>
      <c r="D202" s="199"/>
      <c r="E202" s="200" t="s">
        <v>250</v>
      </c>
      <c r="F202" s="200" t="s">
        <v>11</v>
      </c>
      <c r="G202" s="199" t="s">
        <v>12</v>
      </c>
      <c r="H202" s="199"/>
      <c r="I202" s="200"/>
    </row>
    <row r="203" ht="22.5" spans="1:9">
      <c r="A203" s="199">
        <v>635001</v>
      </c>
      <c r="B203" s="199">
        <v>197</v>
      </c>
      <c r="C203" s="200" t="s">
        <v>251</v>
      </c>
      <c r="D203" s="199"/>
      <c r="E203" s="200" t="s">
        <v>251</v>
      </c>
      <c r="F203" s="200" t="s">
        <v>11</v>
      </c>
      <c r="G203" s="199" t="s">
        <v>12</v>
      </c>
      <c r="H203" s="199"/>
      <c r="I203" s="200"/>
    </row>
    <row r="204" ht="22.5" spans="1:9">
      <c r="A204" s="199">
        <v>636001</v>
      </c>
      <c r="B204" s="199">
        <v>198</v>
      </c>
      <c r="C204" s="200" t="s">
        <v>252</v>
      </c>
      <c r="D204" s="199"/>
      <c r="E204" s="200" t="s">
        <v>252</v>
      </c>
      <c r="F204" s="200" t="s">
        <v>11</v>
      </c>
      <c r="G204" s="199" t="s">
        <v>12</v>
      </c>
      <c r="H204" s="199"/>
      <c r="I204" s="200"/>
    </row>
    <row r="205" ht="22.5" spans="1:9">
      <c r="A205" s="199">
        <v>637001</v>
      </c>
      <c r="B205" s="199">
        <v>199</v>
      </c>
      <c r="C205" s="200" t="s">
        <v>253</v>
      </c>
      <c r="D205" s="199"/>
      <c r="E205" s="200" t="s">
        <v>253</v>
      </c>
      <c r="F205" s="200" t="s">
        <v>11</v>
      </c>
      <c r="G205" s="199" t="s">
        <v>12</v>
      </c>
      <c r="H205" s="199"/>
      <c r="I205" s="200"/>
    </row>
    <row r="206" ht="22.5" spans="1:9">
      <c r="A206" s="199">
        <v>638001</v>
      </c>
      <c r="B206" s="199">
        <v>200</v>
      </c>
      <c r="C206" s="200" t="s">
        <v>254</v>
      </c>
      <c r="D206" s="199"/>
      <c r="E206" s="200" t="s">
        <v>254</v>
      </c>
      <c r="F206" s="200" t="s">
        <v>11</v>
      </c>
      <c r="G206" s="199" t="s">
        <v>12</v>
      </c>
      <c r="H206" s="199"/>
      <c r="I206" s="200"/>
    </row>
    <row r="207" ht="22.5" spans="1:9">
      <c r="A207" s="199">
        <v>641001</v>
      </c>
      <c r="B207" s="199">
        <v>201</v>
      </c>
      <c r="C207" s="200" t="s">
        <v>255</v>
      </c>
      <c r="D207" s="199"/>
      <c r="E207" s="200" t="s">
        <v>255</v>
      </c>
      <c r="F207" s="200" t="s">
        <v>11</v>
      </c>
      <c r="G207" s="199" t="s">
        <v>12</v>
      </c>
      <c r="H207" s="199"/>
      <c r="I207" s="200"/>
    </row>
    <row r="208" ht="22.5" spans="1:9">
      <c r="A208" s="199">
        <v>642001</v>
      </c>
      <c r="B208" s="199">
        <v>202</v>
      </c>
      <c r="C208" s="200" t="s">
        <v>256</v>
      </c>
      <c r="D208" s="199"/>
      <c r="E208" s="200" t="s">
        <v>256</v>
      </c>
      <c r="F208" s="200" t="s">
        <v>11</v>
      </c>
      <c r="G208" s="199" t="s">
        <v>12</v>
      </c>
      <c r="H208" s="199"/>
      <c r="I208" s="200"/>
    </row>
    <row r="209" ht="22.5" spans="1:9">
      <c r="A209" s="199">
        <v>643001</v>
      </c>
      <c r="B209" s="199">
        <v>203</v>
      </c>
      <c r="C209" s="200" t="s">
        <v>257</v>
      </c>
      <c r="D209" s="199"/>
      <c r="E209" s="200" t="s">
        <v>257</v>
      </c>
      <c r="F209" s="200" t="s">
        <v>11</v>
      </c>
      <c r="G209" s="199" t="s">
        <v>12</v>
      </c>
      <c r="H209" s="199"/>
      <c r="I209" s="200"/>
    </row>
    <row r="210" ht="22.5" spans="1:9">
      <c r="A210" s="199">
        <v>644001</v>
      </c>
      <c r="B210" s="199">
        <v>204</v>
      </c>
      <c r="C210" s="200" t="s">
        <v>258</v>
      </c>
      <c r="D210" s="199"/>
      <c r="E210" s="200" t="s">
        <v>258</v>
      </c>
      <c r="F210" s="200" t="s">
        <v>11</v>
      </c>
      <c r="G210" s="199" t="s">
        <v>12</v>
      </c>
      <c r="H210" s="199"/>
      <c r="I210" s="200"/>
    </row>
    <row r="211" ht="22.5" spans="1:9">
      <c r="A211" s="199">
        <v>645001</v>
      </c>
      <c r="B211" s="199">
        <v>205</v>
      </c>
      <c r="C211" s="200" t="s">
        <v>259</v>
      </c>
      <c r="D211" s="199"/>
      <c r="E211" s="200" t="s">
        <v>259</v>
      </c>
      <c r="F211" s="200" t="s">
        <v>11</v>
      </c>
      <c r="G211" s="199" t="s">
        <v>12</v>
      </c>
      <c r="H211" s="199"/>
      <c r="I211" s="200"/>
    </row>
    <row r="212" ht="22.5" spans="1:9">
      <c r="A212" s="199">
        <v>646001</v>
      </c>
      <c r="B212" s="199">
        <v>206</v>
      </c>
      <c r="C212" s="200" t="s">
        <v>260</v>
      </c>
      <c r="D212" s="199"/>
      <c r="E212" s="200" t="s">
        <v>260</v>
      </c>
      <c r="F212" s="200" t="s">
        <v>11</v>
      </c>
      <c r="G212" s="199" t="s">
        <v>12</v>
      </c>
      <c r="H212" s="199"/>
      <c r="I212" s="200"/>
    </row>
    <row r="213" ht="22.5" spans="1:9">
      <c r="A213" s="199">
        <v>647001</v>
      </c>
      <c r="B213" s="199">
        <v>207</v>
      </c>
      <c r="C213" s="200" t="s">
        <v>261</v>
      </c>
      <c r="D213" s="199"/>
      <c r="E213" s="200" t="s">
        <v>261</v>
      </c>
      <c r="F213" s="200" t="s">
        <v>11</v>
      </c>
      <c r="G213" s="199" t="s">
        <v>12</v>
      </c>
      <c r="H213" s="199"/>
      <c r="I213" s="200"/>
    </row>
    <row r="214" ht="22.5" spans="1:9">
      <c r="A214" s="199">
        <v>648001</v>
      </c>
      <c r="B214" s="199">
        <v>208</v>
      </c>
      <c r="C214" s="200" t="s">
        <v>262</v>
      </c>
      <c r="D214" s="199"/>
      <c r="E214" s="200" t="s">
        <v>262</v>
      </c>
      <c r="F214" s="200" t="s">
        <v>11</v>
      </c>
      <c r="G214" s="199" t="s">
        <v>12</v>
      </c>
      <c r="H214" s="199"/>
      <c r="I214" s="200"/>
    </row>
    <row r="215" ht="22.5" spans="1:9">
      <c r="A215" s="199">
        <v>649001</v>
      </c>
      <c r="B215" s="199">
        <v>209</v>
      </c>
      <c r="C215" s="200" t="s">
        <v>263</v>
      </c>
      <c r="D215" s="199"/>
      <c r="E215" s="200" t="s">
        <v>263</v>
      </c>
      <c r="F215" s="200" t="s">
        <v>11</v>
      </c>
      <c r="G215" s="199" t="s">
        <v>12</v>
      </c>
      <c r="H215" s="199"/>
      <c r="I215" s="200"/>
    </row>
    <row r="216" ht="22.5" spans="1:9">
      <c r="A216" s="199">
        <v>650001</v>
      </c>
      <c r="B216" s="199">
        <v>210</v>
      </c>
      <c r="C216" s="200" t="s">
        <v>264</v>
      </c>
      <c r="D216" s="199"/>
      <c r="E216" s="200" t="s">
        <v>264</v>
      </c>
      <c r="F216" s="200" t="s">
        <v>11</v>
      </c>
      <c r="G216" s="199" t="s">
        <v>12</v>
      </c>
      <c r="H216" s="199"/>
      <c r="I216" s="200"/>
    </row>
    <row r="217" ht="22.5" spans="1:9">
      <c r="A217" s="199">
        <v>651001</v>
      </c>
      <c r="B217" s="199">
        <v>211</v>
      </c>
      <c r="C217" s="200" t="s">
        <v>265</v>
      </c>
      <c r="D217" s="199"/>
      <c r="E217" s="200" t="s">
        <v>265</v>
      </c>
      <c r="F217" s="200" t="s">
        <v>11</v>
      </c>
      <c r="G217" s="199" t="s">
        <v>12</v>
      </c>
      <c r="H217" s="199"/>
      <c r="I217" s="200"/>
    </row>
    <row r="218" ht="22.5" spans="1:9">
      <c r="A218" s="199">
        <v>652001</v>
      </c>
      <c r="B218" s="199">
        <v>212</v>
      </c>
      <c r="C218" s="200" t="s">
        <v>266</v>
      </c>
      <c r="D218" s="199"/>
      <c r="E218" s="200" t="s">
        <v>266</v>
      </c>
      <c r="F218" s="200" t="s">
        <v>11</v>
      </c>
      <c r="G218" s="199" t="s">
        <v>12</v>
      </c>
      <c r="H218" s="199"/>
      <c r="I218" s="200"/>
    </row>
    <row r="219" ht="22.5" spans="1:9">
      <c r="A219" s="199">
        <v>653001</v>
      </c>
      <c r="B219" s="199">
        <v>213</v>
      </c>
      <c r="C219" s="200" t="s">
        <v>267</v>
      </c>
      <c r="D219" s="199"/>
      <c r="E219" s="200" t="s">
        <v>267</v>
      </c>
      <c r="F219" s="200" t="s">
        <v>11</v>
      </c>
      <c r="G219" s="199" t="s">
        <v>12</v>
      </c>
      <c r="H219" s="199"/>
      <c r="I219" s="200"/>
    </row>
    <row r="220" ht="22.5" spans="1:9">
      <c r="A220" s="199">
        <v>654001</v>
      </c>
      <c r="B220" s="199">
        <v>214</v>
      </c>
      <c r="C220" s="200" t="s">
        <v>268</v>
      </c>
      <c r="D220" s="199"/>
      <c r="E220" s="200" t="s">
        <v>268</v>
      </c>
      <c r="F220" s="200" t="s">
        <v>11</v>
      </c>
      <c r="G220" s="199" t="s">
        <v>12</v>
      </c>
      <c r="H220" s="199"/>
      <c r="I220" s="200"/>
    </row>
    <row r="221" ht="22.5" spans="1:9">
      <c r="A221" s="199">
        <v>655001</v>
      </c>
      <c r="B221" s="199">
        <v>215</v>
      </c>
      <c r="C221" s="200" t="s">
        <v>269</v>
      </c>
      <c r="D221" s="199"/>
      <c r="E221" s="200" t="s">
        <v>269</v>
      </c>
      <c r="F221" s="200" t="s">
        <v>11</v>
      </c>
      <c r="G221" s="199" t="s">
        <v>12</v>
      </c>
      <c r="H221" s="199"/>
      <c r="I221" s="200"/>
    </row>
    <row r="222" ht="22.5" spans="1:9">
      <c r="A222" s="199">
        <v>656001</v>
      </c>
      <c r="B222" s="199">
        <v>216</v>
      </c>
      <c r="C222" s="200" t="s">
        <v>270</v>
      </c>
      <c r="D222" s="199"/>
      <c r="E222" s="200" t="s">
        <v>270</v>
      </c>
      <c r="F222" s="200" t="s">
        <v>11</v>
      </c>
      <c r="G222" s="199" t="s">
        <v>12</v>
      </c>
      <c r="H222" s="199"/>
      <c r="I222" s="200"/>
    </row>
    <row r="223" ht="22.5" spans="1:9">
      <c r="A223" s="199">
        <v>657001</v>
      </c>
      <c r="B223" s="199">
        <v>217</v>
      </c>
      <c r="C223" s="200" t="s">
        <v>271</v>
      </c>
      <c r="D223" s="199"/>
      <c r="E223" s="200" t="s">
        <v>271</v>
      </c>
      <c r="F223" s="200" t="s">
        <v>11</v>
      </c>
      <c r="G223" s="199" t="s">
        <v>12</v>
      </c>
      <c r="H223" s="199"/>
      <c r="I223" s="200"/>
    </row>
    <row r="224" ht="22.5" spans="1:9">
      <c r="A224" s="199">
        <v>658001</v>
      </c>
      <c r="B224" s="199">
        <v>218</v>
      </c>
      <c r="C224" s="200" t="s">
        <v>272</v>
      </c>
      <c r="D224" s="199"/>
      <c r="E224" s="200" t="s">
        <v>272</v>
      </c>
      <c r="F224" s="200" t="s">
        <v>11</v>
      </c>
      <c r="G224" s="199" t="s">
        <v>12</v>
      </c>
      <c r="H224" s="199"/>
      <c r="I224" s="200"/>
    </row>
    <row r="225" ht="22.5" spans="1:9">
      <c r="A225" s="199">
        <v>659001</v>
      </c>
      <c r="B225" s="199">
        <v>219</v>
      </c>
      <c r="C225" s="200" t="s">
        <v>273</v>
      </c>
      <c r="D225" s="199"/>
      <c r="E225" s="200" t="s">
        <v>273</v>
      </c>
      <c r="F225" s="200" t="s">
        <v>11</v>
      </c>
      <c r="G225" s="199" t="s">
        <v>12</v>
      </c>
      <c r="H225" s="199"/>
      <c r="I225" s="200"/>
    </row>
    <row r="226" ht="22.5" spans="1:9">
      <c r="A226" s="199">
        <v>660001</v>
      </c>
      <c r="B226" s="199">
        <v>220</v>
      </c>
      <c r="C226" s="200" t="s">
        <v>274</v>
      </c>
      <c r="D226" s="199"/>
      <c r="E226" s="200" t="s">
        <v>274</v>
      </c>
      <c r="F226" s="200" t="s">
        <v>11</v>
      </c>
      <c r="G226" s="199" t="s">
        <v>12</v>
      </c>
      <c r="H226" s="199"/>
      <c r="I226" s="200"/>
    </row>
    <row r="227" ht="22.5" spans="1:9">
      <c r="A227" s="199">
        <v>661001</v>
      </c>
      <c r="B227" s="199">
        <v>221</v>
      </c>
      <c r="C227" s="200" t="s">
        <v>275</v>
      </c>
      <c r="D227" s="199"/>
      <c r="E227" s="200" t="s">
        <v>275</v>
      </c>
      <c r="F227" s="200" t="s">
        <v>11</v>
      </c>
      <c r="G227" s="199" t="s">
        <v>12</v>
      </c>
      <c r="H227" s="199"/>
      <c r="I227" s="200"/>
    </row>
    <row r="228" ht="22.5" spans="1:9">
      <c r="A228" s="199">
        <v>662001</v>
      </c>
      <c r="B228" s="199">
        <v>222</v>
      </c>
      <c r="C228" s="200" t="s">
        <v>276</v>
      </c>
      <c r="D228" s="199"/>
      <c r="E228" s="200" t="s">
        <v>276</v>
      </c>
      <c r="F228" s="200" t="s">
        <v>11</v>
      </c>
      <c r="G228" s="199" t="s">
        <v>12</v>
      </c>
      <c r="H228" s="199"/>
      <c r="I228" s="200"/>
    </row>
    <row r="229" ht="22.5" spans="1:9">
      <c r="A229" s="199">
        <v>663001</v>
      </c>
      <c r="B229" s="199">
        <v>223</v>
      </c>
      <c r="C229" s="200" t="s">
        <v>277</v>
      </c>
      <c r="D229" s="199"/>
      <c r="E229" s="200" t="s">
        <v>277</v>
      </c>
      <c r="F229" s="200" t="s">
        <v>11</v>
      </c>
      <c r="G229" s="199" t="s">
        <v>12</v>
      </c>
      <c r="H229" s="199"/>
      <c r="I229" s="200"/>
    </row>
    <row r="230" ht="22.5" spans="1:9">
      <c r="A230" s="199">
        <v>664001</v>
      </c>
      <c r="B230" s="199">
        <v>224</v>
      </c>
      <c r="C230" s="200" t="s">
        <v>278</v>
      </c>
      <c r="D230" s="199"/>
      <c r="E230" s="200" t="s">
        <v>278</v>
      </c>
      <c r="F230" s="200" t="s">
        <v>11</v>
      </c>
      <c r="G230" s="199" t="s">
        <v>12</v>
      </c>
      <c r="H230" s="199"/>
      <c r="I230" s="200"/>
    </row>
    <row r="231" ht="22.5" spans="1:9">
      <c r="A231" s="199">
        <v>665001</v>
      </c>
      <c r="B231" s="199">
        <v>225</v>
      </c>
      <c r="C231" s="200" t="s">
        <v>279</v>
      </c>
      <c r="D231" s="199"/>
      <c r="E231" s="200" t="s">
        <v>279</v>
      </c>
      <c r="F231" s="200" t="s">
        <v>11</v>
      </c>
      <c r="G231" s="199" t="s">
        <v>12</v>
      </c>
      <c r="H231" s="199"/>
      <c r="I231" s="200"/>
    </row>
    <row r="232" ht="22.5" spans="1:9">
      <c r="A232" s="199">
        <v>666001</v>
      </c>
      <c r="B232" s="199">
        <v>226</v>
      </c>
      <c r="C232" s="200" t="s">
        <v>280</v>
      </c>
      <c r="D232" s="199"/>
      <c r="E232" s="200" t="s">
        <v>280</v>
      </c>
      <c r="F232" s="200" t="s">
        <v>11</v>
      </c>
      <c r="G232" s="199" t="s">
        <v>12</v>
      </c>
      <c r="H232" s="199"/>
      <c r="I232" s="200"/>
    </row>
    <row r="233" ht="22.5" spans="1:9">
      <c r="A233" s="199">
        <v>667001</v>
      </c>
      <c r="B233" s="199">
        <v>227</v>
      </c>
      <c r="C233" s="200" t="s">
        <v>281</v>
      </c>
      <c r="D233" s="199"/>
      <c r="E233" s="200" t="s">
        <v>281</v>
      </c>
      <c r="F233" s="200" t="s">
        <v>11</v>
      </c>
      <c r="G233" s="199" t="s">
        <v>12</v>
      </c>
      <c r="H233" s="199"/>
      <c r="I233" s="200"/>
    </row>
    <row r="234" ht="22.5" spans="1:9">
      <c r="A234" s="199">
        <v>668001</v>
      </c>
      <c r="B234" s="199">
        <v>228</v>
      </c>
      <c r="C234" s="200" t="s">
        <v>282</v>
      </c>
      <c r="D234" s="199"/>
      <c r="E234" s="200" t="s">
        <v>282</v>
      </c>
      <c r="F234" s="200" t="s">
        <v>11</v>
      </c>
      <c r="G234" s="199" t="s">
        <v>12</v>
      </c>
      <c r="H234" s="199"/>
      <c r="I234" s="200"/>
    </row>
    <row r="235" ht="22.5" spans="1:9">
      <c r="A235" s="199">
        <v>669001</v>
      </c>
      <c r="B235" s="199">
        <v>229</v>
      </c>
      <c r="C235" s="200" t="s">
        <v>283</v>
      </c>
      <c r="D235" s="199"/>
      <c r="E235" s="200" t="s">
        <v>283</v>
      </c>
      <c r="F235" s="200" t="s">
        <v>11</v>
      </c>
      <c r="G235" s="199" t="s">
        <v>12</v>
      </c>
      <c r="H235" s="199"/>
      <c r="I235" s="200"/>
    </row>
    <row r="236" ht="22.5" spans="1:9">
      <c r="A236" s="199">
        <v>670001</v>
      </c>
      <c r="B236" s="199">
        <v>230</v>
      </c>
      <c r="C236" s="200" t="s">
        <v>284</v>
      </c>
      <c r="D236" s="199"/>
      <c r="E236" s="200" t="s">
        <v>284</v>
      </c>
      <c r="F236" s="200" t="s">
        <v>11</v>
      </c>
      <c r="G236" s="199" t="s">
        <v>12</v>
      </c>
      <c r="H236" s="199"/>
      <c r="I236" s="200"/>
    </row>
    <row r="237" ht="22.5" spans="1:9">
      <c r="A237" s="199">
        <v>671001</v>
      </c>
      <c r="B237" s="199">
        <v>231</v>
      </c>
      <c r="C237" s="200" t="s">
        <v>285</v>
      </c>
      <c r="D237" s="199"/>
      <c r="E237" s="200" t="s">
        <v>285</v>
      </c>
      <c r="F237" s="200" t="s">
        <v>11</v>
      </c>
      <c r="G237" s="199" t="s">
        <v>12</v>
      </c>
      <c r="H237" s="199"/>
      <c r="I237" s="200"/>
    </row>
    <row r="238" ht="22.5" spans="1:9">
      <c r="A238" s="199">
        <v>672001</v>
      </c>
      <c r="B238" s="199">
        <v>232</v>
      </c>
      <c r="C238" s="200" t="s">
        <v>286</v>
      </c>
      <c r="D238" s="199"/>
      <c r="E238" s="200" t="s">
        <v>286</v>
      </c>
      <c r="F238" s="200" t="s">
        <v>11</v>
      </c>
      <c r="G238" s="199" t="s">
        <v>12</v>
      </c>
      <c r="H238" s="199"/>
      <c r="I238" s="200"/>
    </row>
    <row r="239" ht="22.5" spans="1:9">
      <c r="A239" s="199">
        <v>673001</v>
      </c>
      <c r="B239" s="199">
        <v>233</v>
      </c>
      <c r="C239" s="200" t="s">
        <v>287</v>
      </c>
      <c r="D239" s="199"/>
      <c r="E239" s="200" t="s">
        <v>287</v>
      </c>
      <c r="F239" s="200" t="s">
        <v>11</v>
      </c>
      <c r="G239" s="199" t="s">
        <v>12</v>
      </c>
      <c r="H239" s="199"/>
      <c r="I239" s="200"/>
    </row>
    <row r="240" ht="22.5" spans="1:9">
      <c r="A240" s="199">
        <v>674001</v>
      </c>
      <c r="B240" s="199">
        <v>234</v>
      </c>
      <c r="C240" s="200" t="s">
        <v>288</v>
      </c>
      <c r="D240" s="199"/>
      <c r="E240" s="200" t="s">
        <v>288</v>
      </c>
      <c r="F240" s="200" t="s">
        <v>11</v>
      </c>
      <c r="G240" s="199" t="s">
        <v>12</v>
      </c>
      <c r="H240" s="199"/>
      <c r="I240" s="200"/>
    </row>
    <row r="241" ht="22.5" spans="1:9">
      <c r="A241" s="199">
        <v>675001</v>
      </c>
      <c r="B241" s="199">
        <v>235</v>
      </c>
      <c r="C241" s="200" t="s">
        <v>289</v>
      </c>
      <c r="D241" s="199"/>
      <c r="E241" s="200" t="s">
        <v>289</v>
      </c>
      <c r="F241" s="200" t="s">
        <v>11</v>
      </c>
      <c r="G241" s="199" t="s">
        <v>12</v>
      </c>
      <c r="H241" s="199"/>
      <c r="I241" s="200"/>
    </row>
    <row r="242" ht="22.5" spans="1:9">
      <c r="A242" s="199">
        <v>676001</v>
      </c>
      <c r="B242" s="199">
        <v>236</v>
      </c>
      <c r="C242" s="200" t="s">
        <v>290</v>
      </c>
      <c r="D242" s="199"/>
      <c r="E242" s="200" t="s">
        <v>290</v>
      </c>
      <c r="F242" s="200" t="s">
        <v>11</v>
      </c>
      <c r="G242" s="199" t="s">
        <v>12</v>
      </c>
      <c r="H242" s="199"/>
      <c r="I242" s="200"/>
    </row>
    <row r="243" ht="22.5" spans="1:9">
      <c r="A243" s="199">
        <v>677001</v>
      </c>
      <c r="B243" s="199">
        <v>237</v>
      </c>
      <c r="C243" s="200" t="s">
        <v>291</v>
      </c>
      <c r="D243" s="199"/>
      <c r="E243" s="200" t="s">
        <v>291</v>
      </c>
      <c r="F243" s="200" t="s">
        <v>11</v>
      </c>
      <c r="G243" s="199" t="s">
        <v>12</v>
      </c>
      <c r="H243" s="199"/>
      <c r="I243" s="200"/>
    </row>
    <row r="244" ht="22.5" spans="1:9">
      <c r="A244" s="199">
        <v>678001</v>
      </c>
      <c r="B244" s="199">
        <v>238</v>
      </c>
      <c r="C244" s="200" t="s">
        <v>292</v>
      </c>
      <c r="D244" s="199"/>
      <c r="E244" s="200" t="s">
        <v>292</v>
      </c>
      <c r="F244" s="200" t="s">
        <v>11</v>
      </c>
      <c r="G244" s="199" t="s">
        <v>12</v>
      </c>
      <c r="H244" s="199"/>
      <c r="I244" s="200"/>
    </row>
    <row r="245" ht="22.5" spans="1:9">
      <c r="A245" s="199">
        <v>194001</v>
      </c>
      <c r="B245" s="199">
        <v>239</v>
      </c>
      <c r="C245" s="200" t="s">
        <v>293</v>
      </c>
      <c r="D245" s="199" t="s">
        <v>16</v>
      </c>
      <c r="E245" s="200" t="s">
        <v>294</v>
      </c>
      <c r="F245" s="200" t="s">
        <v>34</v>
      </c>
      <c r="G245" s="199" t="s">
        <v>12</v>
      </c>
      <c r="H245" s="199"/>
      <c r="I245" s="200"/>
    </row>
    <row r="246" ht="22.5" spans="1:9">
      <c r="A246" s="199">
        <v>701001</v>
      </c>
      <c r="B246" s="199">
        <v>240</v>
      </c>
      <c r="C246" s="200" t="s">
        <v>295</v>
      </c>
      <c r="D246" s="199"/>
      <c r="E246" s="200" t="s">
        <v>295</v>
      </c>
      <c r="F246" s="200" t="s">
        <v>296</v>
      </c>
      <c r="G246" s="199" t="s">
        <v>12</v>
      </c>
      <c r="H246" s="199"/>
      <c r="I246" s="200"/>
    </row>
    <row r="247" ht="22.5" spans="1:9">
      <c r="A247" s="199">
        <v>702001</v>
      </c>
      <c r="B247" s="199">
        <v>241</v>
      </c>
      <c r="C247" s="200" t="s">
        <v>297</v>
      </c>
      <c r="D247" s="199"/>
      <c r="E247" s="200" t="s">
        <v>297</v>
      </c>
      <c r="F247" s="200" t="s">
        <v>296</v>
      </c>
      <c r="G247" s="199" t="s">
        <v>12</v>
      </c>
      <c r="H247" s="199"/>
      <c r="I247" s="200"/>
    </row>
    <row r="248" ht="22.5" spans="1:9">
      <c r="A248" s="199">
        <v>703001</v>
      </c>
      <c r="B248" s="199">
        <v>242</v>
      </c>
      <c r="C248" s="200" t="s">
        <v>298</v>
      </c>
      <c r="D248" s="199"/>
      <c r="E248" s="200" t="s">
        <v>298</v>
      </c>
      <c r="F248" s="200" t="s">
        <v>296</v>
      </c>
      <c r="G248" s="199" t="s">
        <v>12</v>
      </c>
      <c r="H248" s="199"/>
      <c r="I248" s="200"/>
    </row>
    <row r="249" ht="22.5" spans="1:9">
      <c r="A249" s="199">
        <v>250062</v>
      </c>
      <c r="B249" s="199">
        <v>243</v>
      </c>
      <c r="C249" s="200" t="s">
        <v>299</v>
      </c>
      <c r="D249" s="199"/>
      <c r="E249" s="200" t="s">
        <v>299</v>
      </c>
      <c r="F249" s="200" t="s">
        <v>20</v>
      </c>
      <c r="G249" s="199" t="s">
        <v>175</v>
      </c>
      <c r="H249" s="199"/>
      <c r="I249" s="200"/>
    </row>
    <row r="250" ht="22.5" spans="1:9">
      <c r="A250" s="199">
        <v>250063</v>
      </c>
      <c r="B250" s="199">
        <v>244</v>
      </c>
      <c r="C250" s="200" t="s">
        <v>300</v>
      </c>
      <c r="D250" s="199"/>
      <c r="E250" s="200" t="s">
        <v>300</v>
      </c>
      <c r="F250" s="200" t="s">
        <v>20</v>
      </c>
      <c r="G250" s="199" t="s">
        <v>175</v>
      </c>
      <c r="H250" s="199"/>
      <c r="I250" s="200"/>
    </row>
    <row r="251" ht="22.5" spans="1:9">
      <c r="A251" s="199">
        <v>429001</v>
      </c>
      <c r="B251" s="199">
        <v>245</v>
      </c>
      <c r="C251" s="200" t="s">
        <v>301</v>
      </c>
      <c r="D251" s="199"/>
      <c r="E251" s="200" t="s">
        <v>301</v>
      </c>
      <c r="F251" s="200" t="s">
        <v>31</v>
      </c>
      <c r="G251" s="199" t="s">
        <v>12</v>
      </c>
      <c r="H251" s="199"/>
      <c r="I251" s="200"/>
    </row>
    <row r="252" ht="22.5" spans="1:9">
      <c r="A252" s="199">
        <v>145001</v>
      </c>
      <c r="B252" s="199">
        <v>246</v>
      </c>
      <c r="C252" s="200" t="s">
        <v>302</v>
      </c>
      <c r="D252" s="199"/>
      <c r="E252" s="200" t="s">
        <v>302</v>
      </c>
      <c r="F252" s="200" t="s">
        <v>11</v>
      </c>
      <c r="G252" s="199" t="s">
        <v>12</v>
      </c>
      <c r="H252" s="199"/>
      <c r="I252" s="200"/>
    </row>
    <row r="253" ht="22.5" spans="1:9">
      <c r="A253" s="199">
        <v>170001</v>
      </c>
      <c r="B253" s="199">
        <v>247</v>
      </c>
      <c r="C253" s="200" t="s">
        <v>303</v>
      </c>
      <c r="D253" s="199"/>
      <c r="E253" s="200" t="s">
        <v>303</v>
      </c>
      <c r="F253" s="200" t="s">
        <v>11</v>
      </c>
      <c r="G253" s="199" t="s">
        <v>12</v>
      </c>
      <c r="H253" s="199"/>
      <c r="I253" s="200"/>
    </row>
    <row r="254" ht="22.5" spans="1:9">
      <c r="A254" s="199">
        <v>171001</v>
      </c>
      <c r="B254" s="199">
        <v>248</v>
      </c>
      <c r="C254" s="200" t="s">
        <v>304</v>
      </c>
      <c r="D254" s="199"/>
      <c r="E254" s="200" t="s">
        <v>304</v>
      </c>
      <c r="F254" s="200" t="s">
        <v>11</v>
      </c>
      <c r="G254" s="199" t="s">
        <v>12</v>
      </c>
      <c r="H254" s="199"/>
      <c r="I254" s="200"/>
    </row>
    <row r="255" ht="22.5" spans="1:9">
      <c r="A255" s="199">
        <v>156001</v>
      </c>
      <c r="B255" s="199">
        <v>249</v>
      </c>
      <c r="C255" s="200" t="s">
        <v>305</v>
      </c>
      <c r="D255" s="199" t="s">
        <v>16</v>
      </c>
      <c r="E255" s="200" t="s">
        <v>306</v>
      </c>
      <c r="F255" s="200" t="s">
        <v>11</v>
      </c>
      <c r="G255" s="199" t="s">
        <v>12</v>
      </c>
      <c r="H255" s="199"/>
      <c r="I255" s="200"/>
    </row>
    <row r="256" ht="22.5" spans="1:9">
      <c r="A256" s="201">
        <v>177001</v>
      </c>
      <c r="B256" s="201">
        <v>250</v>
      </c>
      <c r="C256" s="202"/>
      <c r="D256" s="201"/>
      <c r="E256" s="202" t="s">
        <v>307</v>
      </c>
      <c r="F256" s="202" t="s">
        <v>11</v>
      </c>
      <c r="G256" s="201" t="s">
        <v>12</v>
      </c>
      <c r="H256" s="201"/>
      <c r="I256" s="202" t="s">
        <v>308</v>
      </c>
    </row>
    <row r="257" ht="22.5" spans="1:9">
      <c r="A257" s="201">
        <v>302001</v>
      </c>
      <c r="B257" s="201">
        <v>251</v>
      </c>
      <c r="C257" s="202"/>
      <c r="D257" s="201"/>
      <c r="E257" s="202" t="s">
        <v>309</v>
      </c>
      <c r="F257" s="202" t="s">
        <v>44</v>
      </c>
      <c r="G257" s="201" t="s">
        <v>12</v>
      </c>
      <c r="H257" s="201"/>
      <c r="I257" s="202" t="s">
        <v>308</v>
      </c>
    </row>
    <row r="258" ht="22.5" spans="1:9">
      <c r="A258" s="201">
        <v>313001</v>
      </c>
      <c r="B258" s="201">
        <v>252</v>
      </c>
      <c r="C258" s="202"/>
      <c r="D258" s="201"/>
      <c r="E258" s="202" t="s">
        <v>310</v>
      </c>
      <c r="F258" s="202" t="s">
        <v>44</v>
      </c>
      <c r="G258" s="201" t="s">
        <v>12</v>
      </c>
      <c r="H258" s="201"/>
      <c r="I258" s="202"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2" sqref="A2:K2"/>
    </sheetView>
  </sheetViews>
  <sheetFormatPr defaultColWidth="31.125" defaultRowHeight="13.5"/>
  <cols>
    <col min="1" max="1" width="21.625" customWidth="1"/>
    <col min="2" max="2" width="14.625" customWidth="1"/>
    <col min="3" max="3" width="13.875" customWidth="1"/>
    <col min="4" max="5" width="16" customWidth="1"/>
    <col min="6" max="6" width="14.75" customWidth="1"/>
    <col min="7" max="8" width="9" customWidth="1"/>
    <col min="9" max="9" width="16.875" customWidth="1"/>
    <col min="10" max="10" width="11.25" customWidth="1"/>
    <col min="11" max="11" width="14" customWidth="1"/>
    <col min="12" max="255" width="9" customWidth="1"/>
  </cols>
  <sheetData>
    <row r="1" ht="18" customHeight="1" spans="1:6">
      <c r="A1" s="40" t="s">
        <v>464</v>
      </c>
      <c r="B1" s="41"/>
      <c r="C1" s="41"/>
      <c r="D1" s="41"/>
      <c r="E1" s="41"/>
      <c r="F1" s="41"/>
    </row>
    <row r="2" ht="40.5" customHeight="1" spans="1:11">
      <c r="A2" s="42" t="s">
        <v>465</v>
      </c>
      <c r="B2" s="42"/>
      <c r="C2" s="42"/>
      <c r="D2" s="42"/>
      <c r="E2" s="42"/>
      <c r="F2" s="42"/>
      <c r="G2" s="42"/>
      <c r="H2" s="42"/>
      <c r="I2" s="42"/>
      <c r="J2" s="42"/>
      <c r="K2" s="42"/>
    </row>
    <row r="3" ht="21.75" customHeight="1" spans="1:11">
      <c r="A3" s="41"/>
      <c r="B3" s="41"/>
      <c r="C3" s="41"/>
      <c r="D3" s="41"/>
      <c r="E3" s="41"/>
      <c r="F3" s="41"/>
      <c r="K3" t="s">
        <v>313</v>
      </c>
    </row>
    <row r="4" ht="22.5" customHeight="1" spans="1:11">
      <c r="A4" s="43" t="s">
        <v>316</v>
      </c>
      <c r="B4" s="44" t="s">
        <v>318</v>
      </c>
      <c r="C4" s="44" t="s">
        <v>450</v>
      </c>
      <c r="D4" s="44" t="s">
        <v>440</v>
      </c>
      <c r="E4" s="44" t="s">
        <v>441</v>
      </c>
      <c r="F4" s="44" t="s">
        <v>442</v>
      </c>
      <c r="G4" s="44" t="s">
        <v>443</v>
      </c>
      <c r="H4" s="44"/>
      <c r="I4" s="44" t="s">
        <v>444</v>
      </c>
      <c r="J4" s="44" t="s">
        <v>445</v>
      </c>
      <c r="K4" s="44" t="s">
        <v>448</v>
      </c>
    </row>
    <row r="5" s="39" customFormat="1" ht="57" customHeight="1" spans="1:11">
      <c r="A5" s="43"/>
      <c r="B5" s="44"/>
      <c r="C5" s="44"/>
      <c r="D5" s="44"/>
      <c r="E5" s="44"/>
      <c r="F5" s="44"/>
      <c r="G5" s="44" t="s">
        <v>456</v>
      </c>
      <c r="H5" s="44" t="s">
        <v>466</v>
      </c>
      <c r="I5" s="44"/>
      <c r="J5" s="44"/>
      <c r="K5" s="44"/>
    </row>
    <row r="6" ht="30" customHeight="1" spans="1:11">
      <c r="A6" s="45" t="s">
        <v>318</v>
      </c>
      <c r="B6" s="46" t="s">
        <v>467</v>
      </c>
      <c r="C6" s="47"/>
      <c r="D6" s="47"/>
      <c r="E6" s="47"/>
      <c r="F6" s="47"/>
      <c r="G6" s="47"/>
      <c r="H6" s="47"/>
      <c r="I6" s="47"/>
      <c r="J6" s="47"/>
      <c r="K6" s="47"/>
    </row>
    <row r="7" ht="48" customHeight="1" spans="1:11">
      <c r="A7" s="48" t="s">
        <v>468</v>
      </c>
      <c r="B7" s="47"/>
      <c r="C7" s="47"/>
      <c r="D7" s="47"/>
      <c r="E7" s="47"/>
      <c r="F7" s="47"/>
      <c r="G7" s="47"/>
      <c r="H7" s="47"/>
      <c r="I7" s="47"/>
      <c r="J7" s="47"/>
      <c r="K7" s="47"/>
    </row>
    <row r="8" ht="48" customHeight="1" spans="1:11">
      <c r="A8" s="48" t="s">
        <v>469</v>
      </c>
      <c r="B8" s="47"/>
      <c r="C8" s="47"/>
      <c r="D8" s="47"/>
      <c r="E8" s="47"/>
      <c r="F8" s="47"/>
      <c r="G8" s="47"/>
      <c r="H8" s="47"/>
      <c r="I8" s="47"/>
      <c r="J8" s="47"/>
      <c r="K8" s="47"/>
    </row>
    <row r="9" ht="49.5" customHeight="1" spans="1:11">
      <c r="A9" s="48" t="s">
        <v>470</v>
      </c>
      <c r="B9" s="47"/>
      <c r="C9" s="47"/>
      <c r="D9" s="47"/>
      <c r="E9" s="47"/>
      <c r="F9" s="47"/>
      <c r="G9" s="47"/>
      <c r="H9" s="47"/>
      <c r="I9" s="47"/>
      <c r="J9" s="47"/>
      <c r="K9" s="47"/>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workbookViewId="0">
      <selection activeCell="F23" sqref="F23"/>
    </sheetView>
  </sheetViews>
  <sheetFormatPr defaultColWidth="9" defaultRowHeight="12.75" outlineLevelCol="5"/>
  <cols>
    <col min="1" max="1" width="19" style="21" customWidth="1"/>
    <col min="2" max="2" width="32.875" style="21" customWidth="1"/>
    <col min="3" max="6" width="19.5" style="21" customWidth="1"/>
    <col min="7" max="255" width="9" style="21"/>
    <col min="256" max="256" width="1.125" style="21" customWidth="1"/>
    <col min="257" max="257" width="16.5" style="21" customWidth="1"/>
    <col min="258" max="258" width="29.375" style="21" customWidth="1"/>
    <col min="259" max="259" width="10.875" style="21" customWidth="1"/>
    <col min="260" max="260" width="12.625" style="21" customWidth="1"/>
    <col min="261" max="261" width="12.375" style="21" customWidth="1"/>
    <col min="262" max="262" width="12.5" style="21" customWidth="1"/>
    <col min="263" max="511" width="9" style="21"/>
    <col min="512" max="512" width="1.125" style="21" customWidth="1"/>
    <col min="513" max="513" width="16.5" style="21" customWidth="1"/>
    <col min="514" max="514" width="29.375" style="21" customWidth="1"/>
    <col min="515" max="515" width="10.875" style="21" customWidth="1"/>
    <col min="516" max="516" width="12.625" style="21" customWidth="1"/>
    <col min="517" max="517" width="12.375" style="21" customWidth="1"/>
    <col min="518" max="518" width="12.5" style="21" customWidth="1"/>
    <col min="519" max="767" width="9" style="21"/>
    <col min="768" max="768" width="1.125" style="21" customWidth="1"/>
    <col min="769" max="769" width="16.5" style="21" customWidth="1"/>
    <col min="770" max="770" width="29.375" style="21" customWidth="1"/>
    <col min="771" max="771" width="10.875" style="21" customWidth="1"/>
    <col min="772" max="772" width="12.625" style="21" customWidth="1"/>
    <col min="773" max="773" width="12.375" style="21" customWidth="1"/>
    <col min="774" max="774" width="12.5" style="21" customWidth="1"/>
    <col min="775" max="1023" width="9" style="21"/>
    <col min="1024" max="1024" width="1.125" style="21" customWidth="1"/>
    <col min="1025" max="1025" width="16.5" style="21" customWidth="1"/>
    <col min="1026" max="1026" width="29.375" style="21" customWidth="1"/>
    <col min="1027" max="1027" width="10.875" style="21" customWidth="1"/>
    <col min="1028" max="1028" width="12.625" style="21" customWidth="1"/>
    <col min="1029" max="1029" width="12.375" style="21" customWidth="1"/>
    <col min="1030" max="1030" width="12.5" style="21" customWidth="1"/>
    <col min="1031" max="1279" width="9" style="21"/>
    <col min="1280" max="1280" width="1.125" style="21" customWidth="1"/>
    <col min="1281" max="1281" width="16.5" style="21" customWidth="1"/>
    <col min="1282" max="1282" width="29.375" style="21" customWidth="1"/>
    <col min="1283" max="1283" width="10.875" style="21" customWidth="1"/>
    <col min="1284" max="1284" width="12.625" style="21" customWidth="1"/>
    <col min="1285" max="1285" width="12.375" style="21" customWidth="1"/>
    <col min="1286" max="1286" width="12.5" style="21" customWidth="1"/>
    <col min="1287" max="1535" width="9" style="21"/>
    <col min="1536" max="1536" width="1.125" style="21" customWidth="1"/>
    <col min="1537" max="1537" width="16.5" style="21" customWidth="1"/>
    <col min="1538" max="1538" width="29.375" style="21" customWidth="1"/>
    <col min="1539" max="1539" width="10.875" style="21" customWidth="1"/>
    <col min="1540" max="1540" width="12.625" style="21" customWidth="1"/>
    <col min="1541" max="1541" width="12.375" style="21" customWidth="1"/>
    <col min="1542" max="1542" width="12.5" style="21" customWidth="1"/>
    <col min="1543" max="1791" width="9" style="21"/>
    <col min="1792" max="1792" width="1.125" style="21" customWidth="1"/>
    <col min="1793" max="1793" width="16.5" style="21" customWidth="1"/>
    <col min="1794" max="1794" width="29.375" style="21" customWidth="1"/>
    <col min="1795" max="1795" width="10.875" style="21" customWidth="1"/>
    <col min="1796" max="1796" width="12.625" style="21" customWidth="1"/>
    <col min="1797" max="1797" width="12.375" style="21" customWidth="1"/>
    <col min="1798" max="1798" width="12.5" style="21" customWidth="1"/>
    <col min="1799" max="2047" width="9" style="21"/>
    <col min="2048" max="2048" width="1.125" style="21" customWidth="1"/>
    <col min="2049" max="2049" width="16.5" style="21" customWidth="1"/>
    <col min="2050" max="2050" width="29.375" style="21" customWidth="1"/>
    <col min="2051" max="2051" width="10.875" style="21" customWidth="1"/>
    <col min="2052" max="2052" width="12.625" style="21" customWidth="1"/>
    <col min="2053" max="2053" width="12.375" style="21" customWidth="1"/>
    <col min="2054" max="2054" width="12.5" style="21" customWidth="1"/>
    <col min="2055" max="2303" width="9" style="21"/>
    <col min="2304" max="2304" width="1.125" style="21" customWidth="1"/>
    <col min="2305" max="2305" width="16.5" style="21" customWidth="1"/>
    <col min="2306" max="2306" width="29.375" style="21" customWidth="1"/>
    <col min="2307" max="2307" width="10.875" style="21" customWidth="1"/>
    <col min="2308" max="2308" width="12.625" style="21" customWidth="1"/>
    <col min="2309" max="2309" width="12.375" style="21" customWidth="1"/>
    <col min="2310" max="2310" width="12.5" style="21" customWidth="1"/>
    <col min="2311" max="2559" width="9" style="21"/>
    <col min="2560" max="2560" width="1.125" style="21" customWidth="1"/>
    <col min="2561" max="2561" width="16.5" style="21" customWidth="1"/>
    <col min="2562" max="2562" width="29.375" style="21" customWidth="1"/>
    <col min="2563" max="2563" width="10.875" style="21" customWidth="1"/>
    <col min="2564" max="2564" width="12.625" style="21" customWidth="1"/>
    <col min="2565" max="2565" width="12.375" style="21" customWidth="1"/>
    <col min="2566" max="2566" width="12.5" style="21" customWidth="1"/>
    <col min="2567" max="2815" width="9" style="21"/>
    <col min="2816" max="2816" width="1.125" style="21" customWidth="1"/>
    <col min="2817" max="2817" width="16.5" style="21" customWidth="1"/>
    <col min="2818" max="2818" width="29.375" style="21" customWidth="1"/>
    <col min="2819" max="2819" width="10.875" style="21" customWidth="1"/>
    <col min="2820" max="2820" width="12.625" style="21" customWidth="1"/>
    <col min="2821" max="2821" width="12.375" style="21" customWidth="1"/>
    <col min="2822" max="2822" width="12.5" style="21" customWidth="1"/>
    <col min="2823" max="3071" width="9" style="21"/>
    <col min="3072" max="3072" width="1.125" style="21" customWidth="1"/>
    <col min="3073" max="3073" width="16.5" style="21" customWidth="1"/>
    <col min="3074" max="3074" width="29.375" style="21" customWidth="1"/>
    <col min="3075" max="3075" width="10.875" style="21" customWidth="1"/>
    <col min="3076" max="3076" width="12.625" style="21" customWidth="1"/>
    <col min="3077" max="3077" width="12.375" style="21" customWidth="1"/>
    <col min="3078" max="3078" width="12.5" style="21" customWidth="1"/>
    <col min="3079" max="3327" width="9" style="21"/>
    <col min="3328" max="3328" width="1.125" style="21" customWidth="1"/>
    <col min="3329" max="3329" width="16.5" style="21" customWidth="1"/>
    <col min="3330" max="3330" width="29.375" style="21" customWidth="1"/>
    <col min="3331" max="3331" width="10.875" style="21" customWidth="1"/>
    <col min="3332" max="3332" width="12.625" style="21" customWidth="1"/>
    <col min="3333" max="3333" width="12.375" style="21" customWidth="1"/>
    <col min="3334" max="3334" width="12.5" style="21" customWidth="1"/>
    <col min="3335" max="3583" width="9" style="21"/>
    <col min="3584" max="3584" width="1.125" style="21" customWidth="1"/>
    <col min="3585" max="3585" width="16.5" style="21" customWidth="1"/>
    <col min="3586" max="3586" width="29.375" style="21" customWidth="1"/>
    <col min="3587" max="3587" width="10.875" style="21" customWidth="1"/>
    <col min="3588" max="3588" width="12.625" style="21" customWidth="1"/>
    <col min="3589" max="3589" width="12.375" style="21" customWidth="1"/>
    <col min="3590" max="3590" width="12.5" style="21" customWidth="1"/>
    <col min="3591" max="3839" width="9" style="21"/>
    <col min="3840" max="3840" width="1.125" style="21" customWidth="1"/>
    <col min="3841" max="3841" width="16.5" style="21" customWidth="1"/>
    <col min="3842" max="3842" width="29.375" style="21" customWidth="1"/>
    <col min="3843" max="3843" width="10.875" style="21" customWidth="1"/>
    <col min="3844" max="3844" width="12.625" style="21" customWidth="1"/>
    <col min="3845" max="3845" width="12.375" style="21" customWidth="1"/>
    <col min="3846" max="3846" width="12.5" style="21" customWidth="1"/>
    <col min="3847" max="4095" width="9" style="21"/>
    <col min="4096" max="4096" width="1.125" style="21" customWidth="1"/>
    <col min="4097" max="4097" width="16.5" style="21" customWidth="1"/>
    <col min="4098" max="4098" width="29.375" style="21" customWidth="1"/>
    <col min="4099" max="4099" width="10.875" style="21" customWidth="1"/>
    <col min="4100" max="4100" width="12.625" style="21" customWidth="1"/>
    <col min="4101" max="4101" width="12.375" style="21" customWidth="1"/>
    <col min="4102" max="4102" width="12.5" style="21" customWidth="1"/>
    <col min="4103" max="4351" width="9" style="21"/>
    <col min="4352" max="4352" width="1.125" style="21" customWidth="1"/>
    <col min="4353" max="4353" width="16.5" style="21" customWidth="1"/>
    <col min="4354" max="4354" width="29.375" style="21" customWidth="1"/>
    <col min="4355" max="4355" width="10.875" style="21" customWidth="1"/>
    <col min="4356" max="4356" width="12.625" style="21" customWidth="1"/>
    <col min="4357" max="4357" width="12.375" style="21" customWidth="1"/>
    <col min="4358" max="4358" width="12.5" style="21" customWidth="1"/>
    <col min="4359" max="4607" width="9" style="21"/>
    <col min="4608" max="4608" width="1.125" style="21" customWidth="1"/>
    <col min="4609" max="4609" width="16.5" style="21" customWidth="1"/>
    <col min="4610" max="4610" width="29.375" style="21" customWidth="1"/>
    <col min="4611" max="4611" width="10.875" style="21" customWidth="1"/>
    <col min="4612" max="4612" width="12.625" style="21" customWidth="1"/>
    <col min="4613" max="4613" width="12.375" style="21" customWidth="1"/>
    <col min="4614" max="4614" width="12.5" style="21" customWidth="1"/>
    <col min="4615" max="4863" width="9" style="21"/>
    <col min="4864" max="4864" width="1.125" style="21" customWidth="1"/>
    <col min="4865" max="4865" width="16.5" style="21" customWidth="1"/>
    <col min="4866" max="4866" width="29.375" style="21" customWidth="1"/>
    <col min="4867" max="4867" width="10.875" style="21" customWidth="1"/>
    <col min="4868" max="4868" width="12.625" style="21" customWidth="1"/>
    <col min="4869" max="4869" width="12.375" style="21" customWidth="1"/>
    <col min="4870" max="4870" width="12.5" style="21" customWidth="1"/>
    <col min="4871" max="5119" width="9" style="21"/>
    <col min="5120" max="5120" width="1.125" style="21" customWidth="1"/>
    <col min="5121" max="5121" width="16.5" style="21" customWidth="1"/>
    <col min="5122" max="5122" width="29.375" style="21" customWidth="1"/>
    <col min="5123" max="5123" width="10.875" style="21" customWidth="1"/>
    <col min="5124" max="5124" width="12.625" style="21" customWidth="1"/>
    <col min="5125" max="5125" width="12.375" style="21" customWidth="1"/>
    <col min="5126" max="5126" width="12.5" style="21" customWidth="1"/>
    <col min="5127" max="5375" width="9" style="21"/>
    <col min="5376" max="5376" width="1.125" style="21" customWidth="1"/>
    <col min="5377" max="5377" width="16.5" style="21" customWidth="1"/>
    <col min="5378" max="5378" width="29.375" style="21" customWidth="1"/>
    <col min="5379" max="5379" width="10.875" style="21" customWidth="1"/>
    <col min="5380" max="5380" width="12.625" style="21" customWidth="1"/>
    <col min="5381" max="5381" width="12.375" style="21" customWidth="1"/>
    <col min="5382" max="5382" width="12.5" style="21" customWidth="1"/>
    <col min="5383" max="5631" width="9" style="21"/>
    <col min="5632" max="5632" width="1.125" style="21" customWidth="1"/>
    <col min="5633" max="5633" width="16.5" style="21" customWidth="1"/>
    <col min="5634" max="5634" width="29.375" style="21" customWidth="1"/>
    <col min="5635" max="5635" width="10.875" style="21" customWidth="1"/>
    <col min="5636" max="5636" width="12.625" style="21" customWidth="1"/>
    <col min="5637" max="5637" width="12.375" style="21" customWidth="1"/>
    <col min="5638" max="5638" width="12.5" style="21" customWidth="1"/>
    <col min="5639" max="5887" width="9" style="21"/>
    <col min="5888" max="5888" width="1.125" style="21" customWidth="1"/>
    <col min="5889" max="5889" width="16.5" style="21" customWidth="1"/>
    <col min="5890" max="5890" width="29.375" style="21" customWidth="1"/>
    <col min="5891" max="5891" width="10.875" style="21" customWidth="1"/>
    <col min="5892" max="5892" width="12.625" style="21" customWidth="1"/>
    <col min="5893" max="5893" width="12.375" style="21" customWidth="1"/>
    <col min="5894" max="5894" width="12.5" style="21" customWidth="1"/>
    <col min="5895" max="6143" width="9" style="21"/>
    <col min="6144" max="6144" width="1.125" style="21" customWidth="1"/>
    <col min="6145" max="6145" width="16.5" style="21" customWidth="1"/>
    <col min="6146" max="6146" width="29.375" style="21" customWidth="1"/>
    <col min="6147" max="6147" width="10.875" style="21" customWidth="1"/>
    <col min="6148" max="6148" width="12.625" style="21" customWidth="1"/>
    <col min="6149" max="6149" width="12.375" style="21" customWidth="1"/>
    <col min="6150" max="6150" width="12.5" style="21" customWidth="1"/>
    <col min="6151" max="6399" width="9" style="21"/>
    <col min="6400" max="6400" width="1.125" style="21" customWidth="1"/>
    <col min="6401" max="6401" width="16.5" style="21" customWidth="1"/>
    <col min="6402" max="6402" width="29.375" style="21" customWidth="1"/>
    <col min="6403" max="6403" width="10.875" style="21" customWidth="1"/>
    <col min="6404" max="6404" width="12.625" style="21" customWidth="1"/>
    <col min="6405" max="6405" width="12.375" style="21" customWidth="1"/>
    <col min="6406" max="6406" width="12.5" style="21" customWidth="1"/>
    <col min="6407" max="6655" width="9" style="21"/>
    <col min="6656" max="6656" width="1.125" style="21" customWidth="1"/>
    <col min="6657" max="6657" width="16.5" style="21" customWidth="1"/>
    <col min="6658" max="6658" width="29.375" style="21" customWidth="1"/>
    <col min="6659" max="6659" width="10.875" style="21" customWidth="1"/>
    <col min="6660" max="6660" width="12.625" style="21" customWidth="1"/>
    <col min="6661" max="6661" width="12.375" style="21" customWidth="1"/>
    <col min="6662" max="6662" width="12.5" style="21" customWidth="1"/>
    <col min="6663" max="6911" width="9" style="21"/>
    <col min="6912" max="6912" width="1.125" style="21" customWidth="1"/>
    <col min="6913" max="6913" width="16.5" style="21" customWidth="1"/>
    <col min="6914" max="6914" width="29.375" style="21" customWidth="1"/>
    <col min="6915" max="6915" width="10.875" style="21" customWidth="1"/>
    <col min="6916" max="6916" width="12.625" style="21" customWidth="1"/>
    <col min="6917" max="6917" width="12.375" style="21" customWidth="1"/>
    <col min="6918" max="6918" width="12.5" style="21" customWidth="1"/>
    <col min="6919" max="7167" width="9" style="21"/>
    <col min="7168" max="7168" width="1.125" style="21" customWidth="1"/>
    <col min="7169" max="7169" width="16.5" style="21" customWidth="1"/>
    <col min="7170" max="7170" width="29.375" style="21" customWidth="1"/>
    <col min="7171" max="7171" width="10.875" style="21" customWidth="1"/>
    <col min="7172" max="7172" width="12.625" style="21" customWidth="1"/>
    <col min="7173" max="7173" width="12.375" style="21" customWidth="1"/>
    <col min="7174" max="7174" width="12.5" style="21" customWidth="1"/>
    <col min="7175" max="7423" width="9" style="21"/>
    <col min="7424" max="7424" width="1.125" style="21" customWidth="1"/>
    <col min="7425" max="7425" width="16.5" style="21" customWidth="1"/>
    <col min="7426" max="7426" width="29.375" style="21" customWidth="1"/>
    <col min="7427" max="7427" width="10.875" style="21" customWidth="1"/>
    <col min="7428" max="7428" width="12.625" style="21" customWidth="1"/>
    <col min="7429" max="7429" width="12.375" style="21" customWidth="1"/>
    <col min="7430" max="7430" width="12.5" style="21" customWidth="1"/>
    <col min="7431" max="7679" width="9" style="21"/>
    <col min="7680" max="7680" width="1.125" style="21" customWidth="1"/>
    <col min="7681" max="7681" width="16.5" style="21" customWidth="1"/>
    <col min="7682" max="7682" width="29.375" style="21" customWidth="1"/>
    <col min="7683" max="7683" width="10.875" style="21" customWidth="1"/>
    <col min="7684" max="7684" width="12.625" style="21" customWidth="1"/>
    <col min="7685" max="7685" width="12.375" style="21" customWidth="1"/>
    <col min="7686" max="7686" width="12.5" style="21" customWidth="1"/>
    <col min="7687" max="7935" width="9" style="21"/>
    <col min="7936" max="7936" width="1.125" style="21" customWidth="1"/>
    <col min="7937" max="7937" width="16.5" style="21" customWidth="1"/>
    <col min="7938" max="7938" width="29.375" style="21" customWidth="1"/>
    <col min="7939" max="7939" width="10.875" style="21" customWidth="1"/>
    <col min="7940" max="7940" width="12.625" style="21" customWidth="1"/>
    <col min="7941" max="7941" width="12.375" style="21" customWidth="1"/>
    <col min="7942" max="7942" width="12.5" style="21" customWidth="1"/>
    <col min="7943" max="8191" width="9" style="21"/>
    <col min="8192" max="8192" width="1.125" style="21" customWidth="1"/>
    <col min="8193" max="8193" width="16.5" style="21" customWidth="1"/>
    <col min="8194" max="8194" width="29.375" style="21" customWidth="1"/>
    <col min="8195" max="8195" width="10.875" style="21" customWidth="1"/>
    <col min="8196" max="8196" width="12.625" style="21" customWidth="1"/>
    <col min="8197" max="8197" width="12.375" style="21" customWidth="1"/>
    <col min="8198" max="8198" width="12.5" style="21" customWidth="1"/>
    <col min="8199" max="8447" width="9" style="21"/>
    <col min="8448" max="8448" width="1.125" style="21" customWidth="1"/>
    <col min="8449" max="8449" width="16.5" style="21" customWidth="1"/>
    <col min="8450" max="8450" width="29.375" style="21" customWidth="1"/>
    <col min="8451" max="8451" width="10.875" style="21" customWidth="1"/>
    <col min="8452" max="8452" width="12.625" style="21" customWidth="1"/>
    <col min="8453" max="8453" width="12.375" style="21" customWidth="1"/>
    <col min="8454" max="8454" width="12.5" style="21" customWidth="1"/>
    <col min="8455" max="8703" width="9" style="21"/>
    <col min="8704" max="8704" width="1.125" style="21" customWidth="1"/>
    <col min="8705" max="8705" width="16.5" style="21" customWidth="1"/>
    <col min="8706" max="8706" width="29.375" style="21" customWidth="1"/>
    <col min="8707" max="8707" width="10.875" style="21" customWidth="1"/>
    <col min="8708" max="8708" width="12.625" style="21" customWidth="1"/>
    <col min="8709" max="8709" width="12.375" style="21" customWidth="1"/>
    <col min="8710" max="8710" width="12.5" style="21" customWidth="1"/>
    <col min="8711" max="8959" width="9" style="21"/>
    <col min="8960" max="8960" width="1.125" style="21" customWidth="1"/>
    <col min="8961" max="8961" width="16.5" style="21" customWidth="1"/>
    <col min="8962" max="8962" width="29.375" style="21" customWidth="1"/>
    <col min="8963" max="8963" width="10.875" style="21" customWidth="1"/>
    <col min="8964" max="8964" width="12.625" style="21" customWidth="1"/>
    <col min="8965" max="8965" width="12.375" style="21" customWidth="1"/>
    <col min="8966" max="8966" width="12.5" style="21" customWidth="1"/>
    <col min="8967" max="9215" width="9" style="21"/>
    <col min="9216" max="9216" width="1.125" style="21" customWidth="1"/>
    <col min="9217" max="9217" width="16.5" style="21" customWidth="1"/>
    <col min="9218" max="9218" width="29.375" style="21" customWidth="1"/>
    <col min="9219" max="9219" width="10.875" style="21" customWidth="1"/>
    <col min="9220" max="9220" width="12.625" style="21" customWidth="1"/>
    <col min="9221" max="9221" width="12.375" style="21" customWidth="1"/>
    <col min="9222" max="9222" width="12.5" style="21" customWidth="1"/>
    <col min="9223" max="9471" width="9" style="21"/>
    <col min="9472" max="9472" width="1.125" style="21" customWidth="1"/>
    <col min="9473" max="9473" width="16.5" style="21" customWidth="1"/>
    <col min="9474" max="9474" width="29.375" style="21" customWidth="1"/>
    <col min="9475" max="9475" width="10.875" style="21" customWidth="1"/>
    <col min="9476" max="9476" width="12.625" style="21" customWidth="1"/>
    <col min="9477" max="9477" width="12.375" style="21" customWidth="1"/>
    <col min="9478" max="9478" width="12.5" style="21" customWidth="1"/>
    <col min="9479" max="9727" width="9" style="21"/>
    <col min="9728" max="9728" width="1.125" style="21" customWidth="1"/>
    <col min="9729" max="9729" width="16.5" style="21" customWidth="1"/>
    <col min="9730" max="9730" width="29.375" style="21" customWidth="1"/>
    <col min="9731" max="9731" width="10.875" style="21" customWidth="1"/>
    <col min="9732" max="9732" width="12.625" style="21" customWidth="1"/>
    <col min="9733" max="9733" width="12.375" style="21" customWidth="1"/>
    <col min="9734" max="9734" width="12.5" style="21" customWidth="1"/>
    <col min="9735" max="9983" width="9" style="21"/>
    <col min="9984" max="9984" width="1.125" style="21" customWidth="1"/>
    <col min="9985" max="9985" width="16.5" style="21" customWidth="1"/>
    <col min="9986" max="9986" width="29.375" style="21" customWidth="1"/>
    <col min="9987" max="9987" width="10.875" style="21" customWidth="1"/>
    <col min="9988" max="9988" width="12.625" style="21" customWidth="1"/>
    <col min="9989" max="9989" width="12.375" style="21" customWidth="1"/>
    <col min="9990" max="9990" width="12.5" style="21" customWidth="1"/>
    <col min="9991" max="10239" width="9" style="21"/>
    <col min="10240" max="10240" width="1.125" style="21" customWidth="1"/>
    <col min="10241" max="10241" width="16.5" style="21" customWidth="1"/>
    <col min="10242" max="10242" width="29.375" style="21" customWidth="1"/>
    <col min="10243" max="10243" width="10.875" style="21" customWidth="1"/>
    <col min="10244" max="10244" width="12.625" style="21" customWidth="1"/>
    <col min="10245" max="10245" width="12.375" style="21" customWidth="1"/>
    <col min="10246" max="10246" width="12.5" style="21" customWidth="1"/>
    <col min="10247" max="10495" width="9" style="21"/>
    <col min="10496" max="10496" width="1.125" style="21" customWidth="1"/>
    <col min="10497" max="10497" width="16.5" style="21" customWidth="1"/>
    <col min="10498" max="10498" width="29.375" style="21" customWidth="1"/>
    <col min="10499" max="10499" width="10.875" style="21" customWidth="1"/>
    <col min="10500" max="10500" width="12.625" style="21" customWidth="1"/>
    <col min="10501" max="10501" width="12.375" style="21" customWidth="1"/>
    <col min="10502" max="10502" width="12.5" style="21" customWidth="1"/>
    <col min="10503" max="10751" width="9" style="21"/>
    <col min="10752" max="10752" width="1.125" style="21" customWidth="1"/>
    <col min="10753" max="10753" width="16.5" style="21" customWidth="1"/>
    <col min="10754" max="10754" width="29.375" style="21" customWidth="1"/>
    <col min="10755" max="10755" width="10.875" style="21" customWidth="1"/>
    <col min="10756" max="10756" width="12.625" style="21" customWidth="1"/>
    <col min="10757" max="10757" width="12.375" style="21" customWidth="1"/>
    <col min="10758" max="10758" width="12.5" style="21" customWidth="1"/>
    <col min="10759" max="11007" width="9" style="21"/>
    <col min="11008" max="11008" width="1.125" style="21" customWidth="1"/>
    <col min="11009" max="11009" width="16.5" style="21" customWidth="1"/>
    <col min="11010" max="11010" width="29.375" style="21" customWidth="1"/>
    <col min="11011" max="11011" width="10.875" style="21" customWidth="1"/>
    <col min="11012" max="11012" width="12.625" style="21" customWidth="1"/>
    <col min="11013" max="11013" width="12.375" style="21" customWidth="1"/>
    <col min="11014" max="11014" width="12.5" style="21" customWidth="1"/>
    <col min="11015" max="11263" width="9" style="21"/>
    <col min="11264" max="11264" width="1.125" style="21" customWidth="1"/>
    <col min="11265" max="11265" width="16.5" style="21" customWidth="1"/>
    <col min="11266" max="11266" width="29.375" style="21" customWidth="1"/>
    <col min="11267" max="11267" width="10.875" style="21" customWidth="1"/>
    <col min="11268" max="11268" width="12.625" style="21" customWidth="1"/>
    <col min="11269" max="11269" width="12.375" style="21" customWidth="1"/>
    <col min="11270" max="11270" width="12.5" style="21" customWidth="1"/>
    <col min="11271" max="11519" width="9" style="21"/>
    <col min="11520" max="11520" width="1.125" style="21" customWidth="1"/>
    <col min="11521" max="11521" width="16.5" style="21" customWidth="1"/>
    <col min="11522" max="11522" width="29.375" style="21" customWidth="1"/>
    <col min="11523" max="11523" width="10.875" style="21" customWidth="1"/>
    <col min="11524" max="11524" width="12.625" style="21" customWidth="1"/>
    <col min="11525" max="11525" width="12.375" style="21" customWidth="1"/>
    <col min="11526" max="11526" width="12.5" style="21" customWidth="1"/>
    <col min="11527" max="11775" width="9" style="21"/>
    <col min="11776" max="11776" width="1.125" style="21" customWidth="1"/>
    <col min="11777" max="11777" width="16.5" style="21" customWidth="1"/>
    <col min="11778" max="11778" width="29.375" style="21" customWidth="1"/>
    <col min="11779" max="11779" width="10.875" style="21" customWidth="1"/>
    <col min="11780" max="11780" width="12.625" style="21" customWidth="1"/>
    <col min="11781" max="11781" width="12.375" style="21" customWidth="1"/>
    <col min="11782" max="11782" width="12.5" style="21" customWidth="1"/>
    <col min="11783" max="12031" width="9" style="21"/>
    <col min="12032" max="12032" width="1.125" style="21" customWidth="1"/>
    <col min="12033" max="12033" width="16.5" style="21" customWidth="1"/>
    <col min="12034" max="12034" width="29.375" style="21" customWidth="1"/>
    <col min="12035" max="12035" width="10.875" style="21" customWidth="1"/>
    <col min="12036" max="12036" width="12.625" style="21" customWidth="1"/>
    <col min="12037" max="12037" width="12.375" style="21" customWidth="1"/>
    <col min="12038" max="12038" width="12.5" style="21" customWidth="1"/>
    <col min="12039" max="12287" width="9" style="21"/>
    <col min="12288" max="12288" width="1.125" style="21" customWidth="1"/>
    <col min="12289" max="12289" width="16.5" style="21" customWidth="1"/>
    <col min="12290" max="12290" width="29.375" style="21" customWidth="1"/>
    <col min="12291" max="12291" width="10.875" style="21" customWidth="1"/>
    <col min="12292" max="12292" width="12.625" style="21" customWidth="1"/>
    <col min="12293" max="12293" width="12.375" style="21" customWidth="1"/>
    <col min="12294" max="12294" width="12.5" style="21" customWidth="1"/>
    <col min="12295" max="12543" width="9" style="21"/>
    <col min="12544" max="12544" width="1.125" style="21" customWidth="1"/>
    <col min="12545" max="12545" width="16.5" style="21" customWidth="1"/>
    <col min="12546" max="12546" width="29.375" style="21" customWidth="1"/>
    <col min="12547" max="12547" width="10.875" style="21" customWidth="1"/>
    <col min="12548" max="12548" width="12.625" style="21" customWidth="1"/>
    <col min="12549" max="12549" width="12.375" style="21" customWidth="1"/>
    <col min="12550" max="12550" width="12.5" style="21" customWidth="1"/>
    <col min="12551" max="12799" width="9" style="21"/>
    <col min="12800" max="12800" width="1.125" style="21" customWidth="1"/>
    <col min="12801" max="12801" width="16.5" style="21" customWidth="1"/>
    <col min="12802" max="12802" width="29.375" style="21" customWidth="1"/>
    <col min="12803" max="12803" width="10.875" style="21" customWidth="1"/>
    <col min="12804" max="12804" width="12.625" style="21" customWidth="1"/>
    <col min="12805" max="12805" width="12.375" style="21" customWidth="1"/>
    <col min="12806" max="12806" width="12.5" style="21" customWidth="1"/>
    <col min="12807" max="13055" width="9" style="21"/>
    <col min="13056" max="13056" width="1.125" style="21" customWidth="1"/>
    <col min="13057" max="13057" width="16.5" style="21" customWidth="1"/>
    <col min="13058" max="13058" width="29.375" style="21" customWidth="1"/>
    <col min="13059" max="13059" width="10.875" style="21" customWidth="1"/>
    <col min="13060" max="13060" width="12.625" style="21" customWidth="1"/>
    <col min="13061" max="13061" width="12.375" style="21" customWidth="1"/>
    <col min="13062" max="13062" width="12.5" style="21" customWidth="1"/>
    <col min="13063" max="13311" width="9" style="21"/>
    <col min="13312" max="13312" width="1.125" style="21" customWidth="1"/>
    <col min="13313" max="13313" width="16.5" style="21" customWidth="1"/>
    <col min="13314" max="13314" width="29.375" style="21" customWidth="1"/>
    <col min="13315" max="13315" width="10.875" style="21" customWidth="1"/>
    <col min="13316" max="13316" width="12.625" style="21" customWidth="1"/>
    <col min="13317" max="13317" width="12.375" style="21" customWidth="1"/>
    <col min="13318" max="13318" width="12.5" style="21" customWidth="1"/>
    <col min="13319" max="13567" width="9" style="21"/>
    <col min="13568" max="13568" width="1.125" style="21" customWidth="1"/>
    <col min="13569" max="13569" width="16.5" style="21" customWidth="1"/>
    <col min="13570" max="13570" width="29.375" style="21" customWidth="1"/>
    <col min="13571" max="13571" width="10.875" style="21" customWidth="1"/>
    <col min="13572" max="13572" width="12.625" style="21" customWidth="1"/>
    <col min="13573" max="13573" width="12.375" style="21" customWidth="1"/>
    <col min="13574" max="13574" width="12.5" style="21" customWidth="1"/>
    <col min="13575" max="13823" width="9" style="21"/>
    <col min="13824" max="13824" width="1.125" style="21" customWidth="1"/>
    <col min="13825" max="13825" width="16.5" style="21" customWidth="1"/>
    <col min="13826" max="13826" width="29.375" style="21" customWidth="1"/>
    <col min="13827" max="13827" width="10.875" style="21" customWidth="1"/>
    <col min="13828" max="13828" width="12.625" style="21" customWidth="1"/>
    <col min="13829" max="13829" width="12.375" style="21" customWidth="1"/>
    <col min="13830" max="13830" width="12.5" style="21" customWidth="1"/>
    <col min="13831" max="14079" width="9" style="21"/>
    <col min="14080" max="14080" width="1.125" style="21" customWidth="1"/>
    <col min="14081" max="14081" width="16.5" style="21" customWidth="1"/>
    <col min="14082" max="14082" width="29.375" style="21" customWidth="1"/>
    <col min="14083" max="14083" width="10.875" style="21" customWidth="1"/>
    <col min="14084" max="14084" width="12.625" style="21" customWidth="1"/>
    <col min="14085" max="14085" width="12.375" style="21" customWidth="1"/>
    <col min="14086" max="14086" width="12.5" style="21" customWidth="1"/>
    <col min="14087" max="14335" width="9" style="21"/>
    <col min="14336" max="14336" width="1.125" style="21" customWidth="1"/>
    <col min="14337" max="14337" width="16.5" style="21" customWidth="1"/>
    <col min="14338" max="14338" width="29.375" style="21" customWidth="1"/>
    <col min="14339" max="14339" width="10.875" style="21" customWidth="1"/>
    <col min="14340" max="14340" width="12.625" style="21" customWidth="1"/>
    <col min="14341" max="14341" width="12.375" style="21" customWidth="1"/>
    <col min="14342" max="14342" width="12.5" style="21" customWidth="1"/>
    <col min="14343" max="14591" width="9" style="21"/>
    <col min="14592" max="14592" width="1.125" style="21" customWidth="1"/>
    <col min="14593" max="14593" width="16.5" style="21" customWidth="1"/>
    <col min="14594" max="14594" width="29.375" style="21" customWidth="1"/>
    <col min="14595" max="14595" width="10.875" style="21" customWidth="1"/>
    <col min="14596" max="14596" width="12.625" style="21" customWidth="1"/>
    <col min="14597" max="14597" width="12.375" style="21" customWidth="1"/>
    <col min="14598" max="14598" width="12.5" style="21" customWidth="1"/>
    <col min="14599" max="14847" width="9" style="21"/>
    <col min="14848" max="14848" width="1.125" style="21" customWidth="1"/>
    <col min="14849" max="14849" width="16.5" style="21" customWidth="1"/>
    <col min="14850" max="14850" width="29.375" style="21" customWidth="1"/>
    <col min="14851" max="14851" width="10.875" style="21" customWidth="1"/>
    <col min="14852" max="14852" width="12.625" style="21" customWidth="1"/>
    <col min="14853" max="14853" width="12.375" style="21" customWidth="1"/>
    <col min="14854" max="14854" width="12.5" style="21" customWidth="1"/>
    <col min="14855" max="15103" width="9" style="21"/>
    <col min="15104" max="15104" width="1.125" style="21" customWidth="1"/>
    <col min="15105" max="15105" width="16.5" style="21" customWidth="1"/>
    <col min="15106" max="15106" width="29.375" style="21" customWidth="1"/>
    <col min="15107" max="15107" width="10.875" style="21" customWidth="1"/>
    <col min="15108" max="15108" width="12.625" style="21" customWidth="1"/>
    <col min="15109" max="15109" width="12.375" style="21" customWidth="1"/>
    <col min="15110" max="15110" width="12.5" style="21" customWidth="1"/>
    <col min="15111" max="15359" width="9" style="21"/>
    <col min="15360" max="15360" width="1.125" style="21" customWidth="1"/>
    <col min="15361" max="15361" width="16.5" style="21" customWidth="1"/>
    <col min="15362" max="15362" width="29.375" style="21" customWidth="1"/>
    <col min="15363" max="15363" width="10.875" style="21" customWidth="1"/>
    <col min="15364" max="15364" width="12.625" style="21" customWidth="1"/>
    <col min="15365" max="15365" width="12.375" style="21" customWidth="1"/>
    <col min="15366" max="15366" width="12.5" style="21" customWidth="1"/>
    <col min="15367" max="15615" width="9" style="21"/>
    <col min="15616" max="15616" width="1.125" style="21" customWidth="1"/>
    <col min="15617" max="15617" width="16.5" style="21" customWidth="1"/>
    <col min="15618" max="15618" width="29.375" style="21" customWidth="1"/>
    <col min="15619" max="15619" width="10.875" style="21" customWidth="1"/>
    <col min="15620" max="15620" width="12.625" style="21" customWidth="1"/>
    <col min="15621" max="15621" width="12.375" style="21" customWidth="1"/>
    <col min="15622" max="15622" width="12.5" style="21" customWidth="1"/>
    <col min="15623" max="15871" width="9" style="21"/>
    <col min="15872" max="15872" width="1.125" style="21" customWidth="1"/>
    <col min="15873" max="15873" width="16.5" style="21" customWidth="1"/>
    <col min="15874" max="15874" width="29.375" style="21" customWidth="1"/>
    <col min="15875" max="15875" width="10.875" style="21" customWidth="1"/>
    <col min="15876" max="15876" width="12.625" style="21" customWidth="1"/>
    <col min="15877" max="15877" width="12.375" style="21" customWidth="1"/>
    <col min="15878" max="15878" width="12.5" style="21" customWidth="1"/>
    <col min="15879" max="16127" width="9" style="21"/>
    <col min="16128" max="16128" width="1.125" style="21" customWidth="1"/>
    <col min="16129" max="16129" width="16.5" style="21" customWidth="1"/>
    <col min="16130" max="16130" width="29.375" style="21" customWidth="1"/>
    <col min="16131" max="16131" width="10.875" style="21" customWidth="1"/>
    <col min="16132" max="16132" width="12.625" style="21" customWidth="1"/>
    <col min="16133" max="16133" width="12.375" style="21" customWidth="1"/>
    <col min="16134" max="16134" width="12.5" style="21" customWidth="1"/>
    <col min="16135" max="16384" width="9" style="21"/>
  </cols>
  <sheetData>
    <row r="1" spans="1:1">
      <c r="A1" s="22" t="s">
        <v>471</v>
      </c>
    </row>
    <row r="2" ht="27" spans="1:6">
      <c r="A2" s="23" t="s">
        <v>472</v>
      </c>
      <c r="B2" s="23"/>
      <c r="C2" s="23"/>
      <c r="D2" s="23"/>
      <c r="E2" s="23"/>
      <c r="F2" s="23"/>
    </row>
    <row r="3" ht="22.5" spans="1:6">
      <c r="A3" s="5"/>
      <c r="B3" s="5"/>
      <c r="C3" s="5"/>
      <c r="D3" s="5"/>
      <c r="E3" s="5"/>
      <c r="F3" s="24" t="s">
        <v>313</v>
      </c>
    </row>
    <row r="4" ht="14.25" spans="1:6">
      <c r="A4" s="25" t="s">
        <v>473</v>
      </c>
      <c r="B4" s="25" t="s">
        <v>474</v>
      </c>
      <c r="C4" s="25"/>
      <c r="D4" s="25" t="s">
        <v>475</v>
      </c>
      <c r="E4" s="25">
        <v>150.5</v>
      </c>
      <c r="F4" s="25"/>
    </row>
    <row r="5" ht="14.25" spans="1:6">
      <c r="A5" s="25"/>
      <c r="B5" s="25"/>
      <c r="C5" s="25"/>
      <c r="D5" s="25" t="s">
        <v>476</v>
      </c>
      <c r="E5" s="25">
        <v>150.5</v>
      </c>
      <c r="F5" s="25"/>
    </row>
    <row r="6" ht="52.5" customHeight="1" spans="1:6">
      <c r="A6" s="25" t="s">
        <v>477</v>
      </c>
      <c r="B6" s="26" t="s">
        <v>478</v>
      </c>
      <c r="C6" s="26"/>
      <c r="D6" s="26"/>
      <c r="E6" s="26"/>
      <c r="F6" s="26"/>
    </row>
    <row r="7" ht="14.25" spans="1:6">
      <c r="A7" s="27" t="s">
        <v>479</v>
      </c>
      <c r="B7" s="25" t="s">
        <v>480</v>
      </c>
      <c r="C7" s="25" t="s">
        <v>481</v>
      </c>
      <c r="D7" s="25" t="s">
        <v>482</v>
      </c>
      <c r="E7" s="25" t="s">
        <v>483</v>
      </c>
      <c r="F7" s="25" t="s">
        <v>484</v>
      </c>
    </row>
    <row r="8" ht="15" spans="1:6">
      <c r="A8" s="27"/>
      <c r="B8" s="28" t="s">
        <v>485</v>
      </c>
      <c r="C8" s="29" t="s">
        <v>486</v>
      </c>
      <c r="D8" s="28" t="s">
        <v>487</v>
      </c>
      <c r="E8" s="29" t="s">
        <v>488</v>
      </c>
      <c r="F8" s="29">
        <v>250</v>
      </c>
    </row>
    <row r="9" ht="15" spans="1:6">
      <c r="A9" s="27"/>
      <c r="B9" s="28" t="s">
        <v>489</v>
      </c>
      <c r="C9" s="29" t="s">
        <v>486</v>
      </c>
      <c r="D9" s="28" t="s">
        <v>490</v>
      </c>
      <c r="E9" s="29" t="s">
        <v>488</v>
      </c>
      <c r="F9" s="29">
        <v>15</v>
      </c>
    </row>
    <row r="10" ht="15" spans="1:6">
      <c r="A10" s="27"/>
      <c r="B10" s="28" t="s">
        <v>491</v>
      </c>
      <c r="C10" s="29" t="s">
        <v>486</v>
      </c>
      <c r="D10" s="28" t="s">
        <v>492</v>
      </c>
      <c r="E10" s="29" t="s">
        <v>488</v>
      </c>
      <c r="F10" s="29">
        <v>4</v>
      </c>
    </row>
    <row r="11" ht="15" spans="1:6">
      <c r="A11" s="27"/>
      <c r="B11" s="28" t="s">
        <v>493</v>
      </c>
      <c r="C11" s="29" t="s">
        <v>486</v>
      </c>
      <c r="D11" s="28" t="s">
        <v>494</v>
      </c>
      <c r="E11" s="29" t="s">
        <v>488</v>
      </c>
      <c r="F11" s="29">
        <v>28</v>
      </c>
    </row>
    <row r="12" ht="15" spans="1:6">
      <c r="A12" s="27"/>
      <c r="B12" s="28" t="s">
        <v>495</v>
      </c>
      <c r="C12" s="29" t="s">
        <v>486</v>
      </c>
      <c r="D12" s="29" t="s">
        <v>496</v>
      </c>
      <c r="E12" s="28" t="s">
        <v>497</v>
      </c>
      <c r="F12" s="29">
        <v>95</v>
      </c>
    </row>
    <row r="13" ht="15" spans="1:6">
      <c r="A13" s="27"/>
      <c r="B13" s="28" t="s">
        <v>498</v>
      </c>
      <c r="C13" s="30">
        <v>0.1</v>
      </c>
      <c r="D13" s="28" t="s">
        <v>499</v>
      </c>
      <c r="E13" s="29" t="s">
        <v>488</v>
      </c>
      <c r="F13" s="29">
        <v>4</v>
      </c>
    </row>
    <row r="14" ht="15" spans="1:6">
      <c r="A14" s="27"/>
      <c r="B14" s="29" t="s">
        <v>500</v>
      </c>
      <c r="C14" s="30">
        <v>0.05</v>
      </c>
      <c r="D14" s="29" t="s">
        <v>496</v>
      </c>
      <c r="E14" s="29" t="s">
        <v>488</v>
      </c>
      <c r="F14" s="29" t="s">
        <v>501</v>
      </c>
    </row>
    <row r="15" ht="15" spans="1:6">
      <c r="A15" s="27"/>
      <c r="B15" s="29" t="s">
        <v>502</v>
      </c>
      <c r="C15" s="30">
        <v>0.05</v>
      </c>
      <c r="D15" s="29" t="s">
        <v>496</v>
      </c>
      <c r="E15" s="29" t="s">
        <v>488</v>
      </c>
      <c r="F15" s="29" t="s">
        <v>501</v>
      </c>
    </row>
    <row r="16" ht="15" spans="1:6">
      <c r="A16" s="27"/>
      <c r="B16" s="29" t="s">
        <v>503</v>
      </c>
      <c r="C16" s="29" t="s">
        <v>486</v>
      </c>
      <c r="D16" s="29" t="s">
        <v>496</v>
      </c>
      <c r="E16" s="29" t="s">
        <v>497</v>
      </c>
      <c r="F16" s="29" t="s">
        <v>504</v>
      </c>
    </row>
    <row r="17" ht="15" spans="1:6">
      <c r="A17" s="27"/>
      <c r="B17" s="29" t="s">
        <v>505</v>
      </c>
      <c r="C17" s="29" t="s">
        <v>506</v>
      </c>
      <c r="D17" s="29" t="s">
        <v>496</v>
      </c>
      <c r="E17" s="29" t="s">
        <v>507</v>
      </c>
      <c r="F17" s="29" t="s">
        <v>508</v>
      </c>
    </row>
    <row r="18" ht="15" spans="1:6">
      <c r="A18" s="27"/>
      <c r="B18" s="29" t="s">
        <v>509</v>
      </c>
      <c r="C18" s="29" t="s">
        <v>506</v>
      </c>
      <c r="D18" s="29" t="s">
        <v>496</v>
      </c>
      <c r="E18" s="29" t="s">
        <v>488</v>
      </c>
      <c r="F18" s="29" t="s">
        <v>501</v>
      </c>
    </row>
    <row r="19" ht="15" spans="1:6">
      <c r="A19" s="27"/>
      <c r="B19" s="29" t="s">
        <v>510</v>
      </c>
      <c r="C19" s="29" t="s">
        <v>506</v>
      </c>
      <c r="D19" s="29" t="s">
        <v>496</v>
      </c>
      <c r="E19" s="29" t="s">
        <v>488</v>
      </c>
      <c r="F19" s="29" t="s">
        <v>501</v>
      </c>
    </row>
    <row r="20" ht="15" spans="1:6">
      <c r="A20" s="27"/>
      <c r="B20" s="29" t="s">
        <v>511</v>
      </c>
      <c r="C20" s="29" t="s">
        <v>506</v>
      </c>
      <c r="D20" s="29" t="s">
        <v>508</v>
      </c>
      <c r="E20" s="29" t="s">
        <v>507</v>
      </c>
      <c r="F20" s="29" t="s">
        <v>508</v>
      </c>
    </row>
    <row r="21" spans="1:6">
      <c r="A21" s="31" t="s">
        <v>512</v>
      </c>
      <c r="B21" s="32"/>
      <c r="C21" s="32"/>
      <c r="D21" s="32"/>
      <c r="E21" s="32"/>
      <c r="F21" s="32"/>
    </row>
    <row r="22" spans="1:6">
      <c r="A22" s="33"/>
      <c r="B22" s="33"/>
      <c r="C22" s="33"/>
      <c r="D22" s="33"/>
      <c r="E22" s="33"/>
      <c r="F22" s="33"/>
    </row>
    <row r="23" spans="1:6">
      <c r="A23" s="34"/>
      <c r="B23" s="35"/>
      <c r="C23" s="36"/>
      <c r="D23" s="36"/>
      <c r="E23" s="36"/>
      <c r="F23" s="35"/>
    </row>
    <row r="24" spans="1:6">
      <c r="A24" s="34"/>
      <c r="B24" s="35"/>
      <c r="C24" s="36"/>
      <c r="D24" s="36"/>
      <c r="E24" s="36"/>
      <c r="F24" s="35"/>
    </row>
    <row r="25" spans="1:6">
      <c r="A25" s="34"/>
      <c r="B25" s="35"/>
      <c r="C25" s="36"/>
      <c r="D25" s="36"/>
      <c r="E25" s="36"/>
      <c r="F25" s="35"/>
    </row>
    <row r="26" spans="1:6">
      <c r="A26" s="34"/>
      <c r="B26" s="35"/>
      <c r="C26" s="36"/>
      <c r="D26" s="36"/>
      <c r="E26" s="36"/>
      <c r="F26" s="35"/>
    </row>
    <row r="27" spans="1:6">
      <c r="A27" s="34"/>
      <c r="B27" s="35"/>
      <c r="C27" s="36"/>
      <c r="D27" s="36"/>
      <c r="E27" s="36"/>
      <c r="F27" s="35"/>
    </row>
    <row r="28" spans="1:6">
      <c r="A28" s="34"/>
      <c r="B28" s="35"/>
      <c r="C28" s="36"/>
      <c r="D28" s="36"/>
      <c r="E28" s="36"/>
      <c r="F28" s="35"/>
    </row>
    <row r="29" spans="1:6">
      <c r="A29" s="34"/>
      <c r="B29" s="35"/>
      <c r="C29" s="36"/>
      <c r="D29" s="36"/>
      <c r="E29" s="36"/>
      <c r="F29" s="35"/>
    </row>
    <row r="30" spans="1:6">
      <c r="A30" s="34"/>
      <c r="B30" s="35"/>
      <c r="C30" s="36"/>
      <c r="D30" s="36"/>
      <c r="E30" s="36"/>
      <c r="F30" s="35"/>
    </row>
    <row r="31" spans="1:6">
      <c r="A31" s="34"/>
      <c r="B31" s="35"/>
      <c r="C31" s="36"/>
      <c r="D31" s="36"/>
      <c r="E31" s="36"/>
      <c r="F31" s="35"/>
    </row>
    <row r="32" spans="1:6">
      <c r="A32" s="34"/>
      <c r="B32" s="35"/>
      <c r="C32" s="36"/>
      <c r="D32" s="36"/>
      <c r="E32" s="36"/>
      <c r="F32" s="35"/>
    </row>
    <row r="33" spans="1:6">
      <c r="A33" s="34"/>
      <c r="B33" s="35"/>
      <c r="C33" s="36"/>
      <c r="D33" s="36"/>
      <c r="E33" s="36"/>
      <c r="F33" s="35"/>
    </row>
    <row r="34" spans="1:6">
      <c r="A34" s="34"/>
      <c r="B34" s="35"/>
      <c r="C34" s="36"/>
      <c r="D34" s="36"/>
      <c r="E34" s="36"/>
      <c r="F34" s="35"/>
    </row>
    <row r="35" spans="1:6">
      <c r="A35" s="34"/>
      <c r="B35" s="35"/>
      <c r="C35" s="36"/>
      <c r="D35" s="36"/>
      <c r="E35" s="36"/>
      <c r="F35" s="35"/>
    </row>
    <row r="36" spans="1:6">
      <c r="A36" s="34"/>
      <c r="B36" s="35"/>
      <c r="C36" s="36"/>
      <c r="D36" s="36"/>
      <c r="E36" s="36"/>
      <c r="F36" s="35"/>
    </row>
    <row r="37" spans="1:6">
      <c r="A37" s="34"/>
      <c r="B37" s="35"/>
      <c r="C37" s="36"/>
      <c r="D37" s="36"/>
      <c r="E37" s="36"/>
      <c r="F37" s="35"/>
    </row>
    <row r="38" spans="1:6">
      <c r="A38" s="34"/>
      <c r="B38" s="35"/>
      <c r="C38" s="36"/>
      <c r="D38" s="36"/>
      <c r="E38" s="36"/>
      <c r="F38" s="35"/>
    </row>
    <row r="39" spans="1:6">
      <c r="A39" s="34"/>
      <c r="B39" s="35"/>
      <c r="C39" s="36"/>
      <c r="D39" s="36"/>
      <c r="E39" s="36"/>
      <c r="F39" s="35"/>
    </row>
    <row r="40" spans="2:6">
      <c r="B40" s="37"/>
      <c r="C40" s="38"/>
      <c r="D40" s="38"/>
      <c r="E40" s="38"/>
      <c r="F40" s="37"/>
    </row>
    <row r="41" spans="2:6">
      <c r="B41" s="37"/>
      <c r="C41" s="38"/>
      <c r="D41" s="38"/>
      <c r="E41" s="38"/>
      <c r="F41" s="37"/>
    </row>
    <row r="42" spans="2:6">
      <c r="B42" s="37"/>
      <c r="C42" s="37"/>
      <c r="D42" s="37"/>
      <c r="E42" s="37"/>
      <c r="F42" s="37"/>
    </row>
    <row r="43" spans="2:6">
      <c r="B43" s="37"/>
      <c r="C43" s="37"/>
      <c r="D43" s="37"/>
      <c r="E43" s="37"/>
      <c r="F43" s="37"/>
    </row>
    <row r="44" spans="2:6">
      <c r="B44" s="37"/>
      <c r="C44" s="37"/>
      <c r="D44" s="37"/>
      <c r="E44" s="37"/>
      <c r="F44" s="37"/>
    </row>
    <row r="45" spans="2:6">
      <c r="B45" s="37"/>
      <c r="C45" s="37"/>
      <c r="D45" s="37"/>
      <c r="E45" s="37"/>
      <c r="F45" s="37"/>
    </row>
    <row r="46" spans="2:6">
      <c r="B46" s="37"/>
      <c r="C46" s="37"/>
      <c r="D46" s="37"/>
      <c r="E46" s="37"/>
      <c r="F46" s="37"/>
    </row>
    <row r="47" spans="2:6">
      <c r="B47" s="37"/>
      <c r="C47" s="37"/>
      <c r="D47" s="37"/>
      <c r="E47" s="37"/>
      <c r="F47" s="37"/>
    </row>
    <row r="48" spans="2:6">
      <c r="B48" s="37"/>
      <c r="C48" s="37"/>
      <c r="D48" s="37"/>
      <c r="E48" s="37"/>
      <c r="F48" s="37"/>
    </row>
    <row r="49" spans="2:6">
      <c r="B49" s="37"/>
      <c r="C49" s="37"/>
      <c r="D49" s="37"/>
      <c r="E49" s="37"/>
      <c r="F49" s="37"/>
    </row>
    <row r="50" spans="2:6">
      <c r="B50" s="37"/>
      <c r="C50" s="37"/>
      <c r="D50" s="37"/>
      <c r="E50" s="37"/>
      <c r="F50" s="37"/>
    </row>
    <row r="51" spans="2:6">
      <c r="B51" s="37"/>
      <c r="C51" s="37"/>
      <c r="D51" s="37"/>
      <c r="E51" s="37"/>
      <c r="F51" s="37"/>
    </row>
    <row r="52" spans="2:6">
      <c r="B52" s="37"/>
      <c r="C52" s="37"/>
      <c r="D52" s="37"/>
      <c r="E52" s="37"/>
      <c r="F52" s="37"/>
    </row>
    <row r="53" spans="2:6">
      <c r="B53" s="37"/>
      <c r="C53" s="37"/>
      <c r="D53" s="37"/>
      <c r="E53" s="37"/>
      <c r="F53" s="37"/>
    </row>
    <row r="54" spans="2:6">
      <c r="B54" s="37"/>
      <c r="C54" s="37"/>
      <c r="D54" s="37"/>
      <c r="E54" s="37"/>
      <c r="F54" s="37"/>
    </row>
    <row r="55" spans="2:6">
      <c r="B55" s="37"/>
      <c r="C55" s="37"/>
      <c r="D55" s="37"/>
      <c r="E55" s="37"/>
      <c r="F55" s="37"/>
    </row>
    <row r="56" spans="2:6">
      <c r="B56" s="37"/>
      <c r="C56" s="37"/>
      <c r="D56" s="37"/>
      <c r="E56" s="37"/>
      <c r="F56" s="37"/>
    </row>
    <row r="57" spans="2:6">
      <c r="B57" s="37"/>
      <c r="C57" s="37"/>
      <c r="D57" s="37"/>
      <c r="E57" s="37"/>
      <c r="F57" s="37"/>
    </row>
    <row r="58" spans="2:6">
      <c r="B58" s="37"/>
      <c r="C58" s="37"/>
      <c r="D58" s="37"/>
      <c r="E58" s="37"/>
      <c r="F58" s="37"/>
    </row>
    <row r="59" spans="2:6">
      <c r="B59" s="37"/>
      <c r="C59" s="37"/>
      <c r="D59" s="37"/>
      <c r="E59" s="37"/>
      <c r="F59" s="37"/>
    </row>
    <row r="60" spans="2:6">
      <c r="B60" s="37"/>
      <c r="C60" s="37"/>
      <c r="D60" s="37"/>
      <c r="E60" s="37"/>
      <c r="F60" s="37"/>
    </row>
  </sheetData>
  <mergeCells count="8">
    <mergeCell ref="A2:F2"/>
    <mergeCell ref="E4:F4"/>
    <mergeCell ref="E5:F5"/>
    <mergeCell ref="B6:F6"/>
    <mergeCell ref="A4:A5"/>
    <mergeCell ref="A7:A20"/>
    <mergeCell ref="A21:F22"/>
    <mergeCell ref="B4:C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9" sqref="B9:G9"/>
    </sheetView>
  </sheetViews>
  <sheetFormatPr defaultColWidth="9" defaultRowHeight="13.5" outlineLevelCol="6"/>
  <cols>
    <col min="1" max="1" width="13.375" style="1" customWidth="1"/>
    <col min="2" max="2" width="22.75" style="1" customWidth="1"/>
    <col min="3" max="7" width="13" style="1" customWidth="1"/>
    <col min="8" max="16384" width="9" style="1"/>
  </cols>
  <sheetData>
    <row r="1" ht="24.75" customHeight="1" spans="1:1">
      <c r="A1" s="2" t="s">
        <v>513</v>
      </c>
    </row>
    <row r="2" ht="40.5" customHeight="1" spans="1:7">
      <c r="A2" s="3" t="s">
        <v>514</v>
      </c>
      <c r="B2" s="3"/>
      <c r="C2" s="3"/>
      <c r="D2" s="3"/>
      <c r="E2" s="3"/>
      <c r="F2" s="3"/>
      <c r="G2" s="3"/>
    </row>
    <row r="3" ht="22.5" spans="1:7">
      <c r="A3" s="4"/>
      <c r="B3" s="5"/>
      <c r="C3" s="5"/>
      <c r="D3" s="5"/>
      <c r="E3" s="5"/>
      <c r="G3" s="6" t="s">
        <v>313</v>
      </c>
    </row>
    <row r="4" ht="27.75" customHeight="1" spans="1:7">
      <c r="A4" s="7" t="s">
        <v>515</v>
      </c>
      <c r="B4" s="8" t="s">
        <v>516</v>
      </c>
      <c r="C4" s="8"/>
      <c r="D4" s="8"/>
      <c r="E4" s="8" t="s">
        <v>517</v>
      </c>
      <c r="F4" s="8" t="s">
        <v>518</v>
      </c>
      <c r="G4" s="8"/>
    </row>
    <row r="5" ht="27.75" customHeight="1" spans="1:7">
      <c r="A5" s="8" t="s">
        <v>519</v>
      </c>
      <c r="B5" s="8">
        <v>100</v>
      </c>
      <c r="C5" s="8"/>
      <c r="D5" s="8"/>
      <c r="E5" s="8" t="s">
        <v>520</v>
      </c>
      <c r="F5" s="8">
        <v>100</v>
      </c>
      <c r="G5" s="8"/>
    </row>
    <row r="6" ht="27.75" customHeight="1" spans="1:7">
      <c r="A6" s="8"/>
      <c r="B6" s="8"/>
      <c r="C6" s="8"/>
      <c r="D6" s="8"/>
      <c r="E6" s="8" t="s">
        <v>521</v>
      </c>
      <c r="F6" s="8"/>
      <c r="G6" s="8"/>
    </row>
    <row r="7" ht="34.5" customHeight="1" spans="1:7">
      <c r="A7" s="8" t="s">
        <v>522</v>
      </c>
      <c r="B7" s="9" t="s">
        <v>523</v>
      </c>
      <c r="C7" s="9"/>
      <c r="D7" s="9"/>
      <c r="E7" s="9"/>
      <c r="F7" s="9"/>
      <c r="G7" s="9"/>
    </row>
    <row r="8" ht="34.5" customHeight="1" spans="1:7">
      <c r="A8" s="8" t="s">
        <v>524</v>
      </c>
      <c r="B8" s="9" t="s">
        <v>525</v>
      </c>
      <c r="C8" s="9"/>
      <c r="D8" s="9"/>
      <c r="E8" s="9"/>
      <c r="F8" s="9"/>
      <c r="G8" s="9"/>
    </row>
    <row r="9" ht="34.5" customHeight="1" spans="1:7">
      <c r="A9" s="8" t="s">
        <v>526</v>
      </c>
      <c r="B9" s="9" t="s">
        <v>527</v>
      </c>
      <c r="C9" s="9"/>
      <c r="D9" s="9"/>
      <c r="E9" s="9"/>
      <c r="F9" s="9"/>
      <c r="G9" s="9"/>
    </row>
    <row r="10" ht="23.25" customHeight="1" spans="1:7">
      <c r="A10" s="10" t="s">
        <v>479</v>
      </c>
      <c r="B10" s="8" t="s">
        <v>480</v>
      </c>
      <c r="C10" s="8" t="s">
        <v>481</v>
      </c>
      <c r="D10" s="8" t="s">
        <v>482</v>
      </c>
      <c r="E10" s="8" t="s">
        <v>483</v>
      </c>
      <c r="F10" s="8" t="s">
        <v>484</v>
      </c>
      <c r="G10" s="8" t="s">
        <v>528</v>
      </c>
    </row>
    <row r="11" ht="27" customHeight="1" spans="1:7">
      <c r="A11" s="10"/>
      <c r="B11" s="13" t="s">
        <v>485</v>
      </c>
      <c r="C11" s="12">
        <v>0.2</v>
      </c>
      <c r="D11" s="13" t="s">
        <v>487</v>
      </c>
      <c r="E11" s="13" t="s">
        <v>529</v>
      </c>
      <c r="F11" s="13">
        <v>250</v>
      </c>
      <c r="G11" s="13" t="s">
        <v>530</v>
      </c>
    </row>
    <row r="12" ht="23.25" customHeight="1" spans="1:7">
      <c r="A12" s="10"/>
      <c r="B12" s="13" t="s">
        <v>495</v>
      </c>
      <c r="C12" s="17">
        <v>0.2</v>
      </c>
      <c r="D12" s="15" t="s">
        <v>496</v>
      </c>
      <c r="E12" s="8" t="s">
        <v>497</v>
      </c>
      <c r="F12" s="8">
        <v>95</v>
      </c>
      <c r="G12" s="13" t="s">
        <v>530</v>
      </c>
    </row>
    <row r="13" ht="23.25" customHeight="1" spans="1:7">
      <c r="A13" s="10"/>
      <c r="B13" s="14" t="s">
        <v>500</v>
      </c>
      <c r="C13" s="17">
        <v>0.05</v>
      </c>
      <c r="D13" s="15" t="s">
        <v>496</v>
      </c>
      <c r="E13" s="8" t="s">
        <v>488</v>
      </c>
      <c r="F13" s="8">
        <v>100</v>
      </c>
      <c r="G13" s="13" t="s">
        <v>530</v>
      </c>
    </row>
    <row r="14" ht="23.25" customHeight="1" spans="1:7">
      <c r="A14" s="10"/>
      <c r="B14" s="14" t="s">
        <v>531</v>
      </c>
      <c r="C14" s="17">
        <v>0.05</v>
      </c>
      <c r="D14" s="15" t="s">
        <v>496</v>
      </c>
      <c r="E14" s="13" t="s">
        <v>529</v>
      </c>
      <c r="F14" s="8">
        <v>100</v>
      </c>
      <c r="G14" s="13" t="s">
        <v>530</v>
      </c>
    </row>
    <row r="15" ht="23.25" customHeight="1" spans="1:7">
      <c r="A15" s="10"/>
      <c r="B15" s="16" t="s">
        <v>532</v>
      </c>
      <c r="C15" s="17">
        <v>0.2</v>
      </c>
      <c r="D15" s="15" t="s">
        <v>496</v>
      </c>
      <c r="E15" s="8" t="s">
        <v>497</v>
      </c>
      <c r="F15" s="8">
        <v>90</v>
      </c>
      <c r="G15" s="13" t="s">
        <v>530</v>
      </c>
    </row>
    <row r="16" ht="23.25" customHeight="1" spans="1:7">
      <c r="A16" s="10"/>
      <c r="B16" s="18" t="s">
        <v>503</v>
      </c>
      <c r="C16" s="8" t="s">
        <v>486</v>
      </c>
      <c r="D16" s="8" t="s">
        <v>496</v>
      </c>
      <c r="E16" s="8" t="s">
        <v>497</v>
      </c>
      <c r="F16" s="8">
        <v>90</v>
      </c>
      <c r="G16" s="13" t="s">
        <v>533</v>
      </c>
    </row>
    <row r="17" ht="23.25" customHeight="1" spans="1:7">
      <c r="A17" s="10"/>
      <c r="B17" s="18" t="s">
        <v>505</v>
      </c>
      <c r="C17" s="17">
        <v>0.05</v>
      </c>
      <c r="D17" s="8" t="s">
        <v>496</v>
      </c>
      <c r="E17" s="8" t="s">
        <v>507</v>
      </c>
      <c r="F17" s="8">
        <v>5</v>
      </c>
      <c r="G17" s="13" t="s">
        <v>533</v>
      </c>
    </row>
    <row r="18" ht="23.25" customHeight="1" spans="1:7">
      <c r="A18" s="10"/>
      <c r="B18" s="18" t="s">
        <v>509</v>
      </c>
      <c r="C18" s="17">
        <v>0.05</v>
      </c>
      <c r="D18" s="8" t="s">
        <v>496</v>
      </c>
      <c r="E18" s="13" t="s">
        <v>529</v>
      </c>
      <c r="F18" s="8">
        <v>100</v>
      </c>
      <c r="G18" s="13" t="s">
        <v>533</v>
      </c>
    </row>
    <row r="19" ht="23.25" customHeight="1" spans="1:7">
      <c r="A19" s="10"/>
      <c r="B19" s="18" t="s">
        <v>534</v>
      </c>
      <c r="C19" s="17">
        <v>0.05</v>
      </c>
      <c r="D19" s="8" t="s">
        <v>496</v>
      </c>
      <c r="E19" s="13" t="s">
        <v>529</v>
      </c>
      <c r="F19" s="8">
        <v>100</v>
      </c>
      <c r="G19" s="13" t="s">
        <v>533</v>
      </c>
    </row>
    <row r="20" ht="23.25" customHeight="1" spans="1:7">
      <c r="A20" s="10"/>
      <c r="B20" s="18" t="s">
        <v>535</v>
      </c>
      <c r="C20" s="17">
        <v>0.05</v>
      </c>
      <c r="D20" s="8" t="s">
        <v>496</v>
      </c>
      <c r="E20" s="8" t="s">
        <v>507</v>
      </c>
      <c r="F20" s="8">
        <v>5</v>
      </c>
      <c r="G20" s="13" t="s">
        <v>533</v>
      </c>
    </row>
    <row r="21" spans="1:7">
      <c r="A21" s="19" t="s">
        <v>536</v>
      </c>
      <c r="B21" s="19"/>
      <c r="C21" s="19"/>
      <c r="D21" s="19"/>
      <c r="E21" s="19"/>
      <c r="F21" s="19"/>
      <c r="G21" s="19"/>
    </row>
    <row r="22" spans="1:7">
      <c r="A22" s="20"/>
      <c r="B22" s="20"/>
      <c r="C22" s="20"/>
      <c r="D22" s="20"/>
      <c r="E22" s="20"/>
      <c r="F22" s="20"/>
      <c r="G22" s="20"/>
    </row>
  </sheetData>
  <mergeCells count="12">
    <mergeCell ref="A2:G2"/>
    <mergeCell ref="B4:D4"/>
    <mergeCell ref="F4:G4"/>
    <mergeCell ref="F5:G5"/>
    <mergeCell ref="F6:G6"/>
    <mergeCell ref="B7:G7"/>
    <mergeCell ref="B8:G8"/>
    <mergeCell ref="B9:G9"/>
    <mergeCell ref="A5:A6"/>
    <mergeCell ref="A10:A20"/>
    <mergeCell ref="A21:G22"/>
    <mergeCell ref="B5:D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9" sqref="B9:G9"/>
    </sheetView>
  </sheetViews>
  <sheetFormatPr defaultColWidth="9" defaultRowHeight="13.5" outlineLevelCol="6"/>
  <cols>
    <col min="1" max="1" width="13.375" style="1" customWidth="1"/>
    <col min="2" max="2" width="22.75" style="1" customWidth="1"/>
    <col min="3" max="7" width="13" style="1" customWidth="1"/>
    <col min="8" max="16384" width="9" style="1"/>
  </cols>
  <sheetData>
    <row r="1" ht="24.75" customHeight="1" spans="1:1">
      <c r="A1" s="2" t="s">
        <v>513</v>
      </c>
    </row>
    <row r="2" ht="40.5" customHeight="1" spans="1:7">
      <c r="A2" s="3" t="s">
        <v>514</v>
      </c>
      <c r="B2" s="3"/>
      <c r="C2" s="3"/>
      <c r="D2" s="3"/>
      <c r="E2" s="3"/>
      <c r="F2" s="3"/>
      <c r="G2" s="3"/>
    </row>
    <row r="3" ht="22.5" spans="1:7">
      <c r="A3" s="4"/>
      <c r="B3" s="5"/>
      <c r="C3" s="5"/>
      <c r="D3" s="5"/>
      <c r="E3" s="5"/>
      <c r="G3" s="6" t="s">
        <v>313</v>
      </c>
    </row>
    <row r="4" ht="27.75" customHeight="1" spans="1:7">
      <c r="A4" s="7" t="s">
        <v>515</v>
      </c>
      <c r="B4" s="8" t="s">
        <v>537</v>
      </c>
      <c r="C4" s="8"/>
      <c r="D4" s="8"/>
      <c r="E4" s="8" t="s">
        <v>517</v>
      </c>
      <c r="F4" s="8" t="s">
        <v>518</v>
      </c>
      <c r="G4" s="8"/>
    </row>
    <row r="5" ht="27.75" customHeight="1" spans="1:7">
      <c r="A5" s="8" t="s">
        <v>519</v>
      </c>
      <c r="B5" s="8">
        <v>20</v>
      </c>
      <c r="C5" s="8"/>
      <c r="D5" s="8"/>
      <c r="E5" s="8" t="s">
        <v>520</v>
      </c>
      <c r="F5" s="8">
        <v>20</v>
      </c>
      <c r="G5" s="8"/>
    </row>
    <row r="6" ht="27.75" customHeight="1" spans="1:7">
      <c r="A6" s="8"/>
      <c r="B6" s="8"/>
      <c r="C6" s="8"/>
      <c r="D6" s="8"/>
      <c r="E6" s="8" t="s">
        <v>521</v>
      </c>
      <c r="F6" s="8"/>
      <c r="G6" s="8"/>
    </row>
    <row r="7" ht="36.75" customHeight="1" spans="1:7">
      <c r="A7" s="8" t="s">
        <v>522</v>
      </c>
      <c r="B7" s="9" t="s">
        <v>538</v>
      </c>
      <c r="C7" s="9"/>
      <c r="D7" s="9"/>
      <c r="E7" s="9"/>
      <c r="F7" s="9"/>
      <c r="G7" s="9"/>
    </row>
    <row r="8" ht="34.5" customHeight="1" spans="1:7">
      <c r="A8" s="8" t="s">
        <v>524</v>
      </c>
      <c r="B8" s="9" t="s">
        <v>539</v>
      </c>
      <c r="C8" s="9"/>
      <c r="D8" s="9"/>
      <c r="E8" s="9"/>
      <c r="F8" s="9"/>
      <c r="G8" s="9"/>
    </row>
    <row r="9" ht="34.5" customHeight="1" spans="1:7">
      <c r="A9" s="8" t="s">
        <v>526</v>
      </c>
      <c r="B9" s="9" t="s">
        <v>540</v>
      </c>
      <c r="C9" s="9"/>
      <c r="D9" s="9"/>
      <c r="E9" s="9"/>
      <c r="F9" s="9"/>
      <c r="G9" s="9"/>
    </row>
    <row r="10" ht="23.25" customHeight="1" spans="1:7">
      <c r="A10" s="10" t="s">
        <v>479</v>
      </c>
      <c r="B10" s="8" t="s">
        <v>480</v>
      </c>
      <c r="C10" s="8" t="s">
        <v>481</v>
      </c>
      <c r="D10" s="8" t="s">
        <v>482</v>
      </c>
      <c r="E10" s="8" t="s">
        <v>483</v>
      </c>
      <c r="F10" s="8" t="s">
        <v>484</v>
      </c>
      <c r="G10" s="8" t="s">
        <v>528</v>
      </c>
    </row>
    <row r="11" ht="27" customHeight="1" spans="1:7">
      <c r="A11" s="10"/>
      <c r="B11" s="11" t="s">
        <v>493</v>
      </c>
      <c r="C11" s="12">
        <v>0.2</v>
      </c>
      <c r="D11" s="13" t="s">
        <v>494</v>
      </c>
      <c r="E11" s="13" t="s">
        <v>529</v>
      </c>
      <c r="F11" s="13">
        <v>28</v>
      </c>
      <c r="G11" s="13" t="s">
        <v>530</v>
      </c>
    </row>
    <row r="12" ht="23.25" customHeight="1" spans="1:7">
      <c r="A12" s="10"/>
      <c r="B12" s="11" t="s">
        <v>489</v>
      </c>
      <c r="C12" s="17">
        <v>0.2</v>
      </c>
      <c r="D12" s="13" t="s">
        <v>490</v>
      </c>
      <c r="E12" s="13" t="s">
        <v>529</v>
      </c>
      <c r="F12" s="8">
        <v>15</v>
      </c>
      <c r="G12" s="13" t="s">
        <v>530</v>
      </c>
    </row>
    <row r="13" ht="23.25" customHeight="1" spans="1:7">
      <c r="A13" s="10"/>
      <c r="B13" s="14" t="s">
        <v>500</v>
      </c>
      <c r="C13" s="8" t="s">
        <v>486</v>
      </c>
      <c r="D13" s="15" t="s">
        <v>496</v>
      </c>
      <c r="E13" s="13" t="s">
        <v>529</v>
      </c>
      <c r="F13" s="8">
        <v>100</v>
      </c>
      <c r="G13" s="13" t="s">
        <v>530</v>
      </c>
    </row>
    <row r="14" ht="23.25" customHeight="1" spans="1:7">
      <c r="A14" s="10"/>
      <c r="B14" s="14" t="s">
        <v>531</v>
      </c>
      <c r="C14" s="8" t="s">
        <v>486</v>
      </c>
      <c r="D14" s="15" t="s">
        <v>496</v>
      </c>
      <c r="E14" s="13" t="s">
        <v>529</v>
      </c>
      <c r="F14" s="8">
        <v>100</v>
      </c>
      <c r="G14" s="13" t="s">
        <v>530</v>
      </c>
    </row>
    <row r="15" ht="23.25" customHeight="1" spans="1:7">
      <c r="A15" s="10"/>
      <c r="B15" s="16" t="s">
        <v>541</v>
      </c>
      <c r="C15" s="8" t="s">
        <v>486</v>
      </c>
      <c r="D15" s="15" t="s">
        <v>496</v>
      </c>
      <c r="E15" s="8" t="s">
        <v>497</v>
      </c>
      <c r="F15" s="8">
        <v>95</v>
      </c>
      <c r="G15" s="13" t="s">
        <v>530</v>
      </c>
    </row>
    <row r="16" ht="23.25" customHeight="1" spans="1:7">
      <c r="A16" s="10"/>
      <c r="B16" s="16" t="s">
        <v>542</v>
      </c>
      <c r="C16" s="8" t="s">
        <v>486</v>
      </c>
      <c r="D16" s="8" t="s">
        <v>496</v>
      </c>
      <c r="E16" s="8" t="s">
        <v>497</v>
      </c>
      <c r="F16" s="8">
        <v>90</v>
      </c>
      <c r="G16" s="13" t="s">
        <v>533</v>
      </c>
    </row>
    <row r="17" ht="23.25" customHeight="1" spans="1:7">
      <c r="A17" s="10"/>
      <c r="B17" s="18" t="s">
        <v>505</v>
      </c>
      <c r="C17" s="17">
        <v>0.05</v>
      </c>
      <c r="D17" s="8" t="s">
        <v>496</v>
      </c>
      <c r="E17" s="8" t="s">
        <v>507</v>
      </c>
      <c r="F17" s="8">
        <v>5</v>
      </c>
      <c r="G17" s="13" t="s">
        <v>533</v>
      </c>
    </row>
    <row r="18" ht="23.25" customHeight="1" spans="1:7">
      <c r="A18" s="10"/>
      <c r="B18" s="18" t="s">
        <v>509</v>
      </c>
      <c r="C18" s="17">
        <v>0.05</v>
      </c>
      <c r="D18" s="8" t="s">
        <v>496</v>
      </c>
      <c r="E18" s="13" t="s">
        <v>529</v>
      </c>
      <c r="F18" s="8">
        <v>100</v>
      </c>
      <c r="G18" s="13" t="s">
        <v>533</v>
      </c>
    </row>
    <row r="19" ht="23.25" customHeight="1" spans="1:7">
      <c r="A19" s="10"/>
      <c r="B19" s="18" t="s">
        <v>534</v>
      </c>
      <c r="C19" s="17">
        <v>0.05</v>
      </c>
      <c r="D19" s="8" t="s">
        <v>496</v>
      </c>
      <c r="E19" s="13" t="s">
        <v>529</v>
      </c>
      <c r="F19" s="8">
        <v>100</v>
      </c>
      <c r="G19" s="13" t="s">
        <v>533</v>
      </c>
    </row>
    <row r="20" ht="23.25" customHeight="1" spans="1:7">
      <c r="A20" s="10"/>
      <c r="B20" s="18" t="s">
        <v>535</v>
      </c>
      <c r="C20" s="17">
        <v>0.05</v>
      </c>
      <c r="D20" s="8" t="s">
        <v>496</v>
      </c>
      <c r="E20" s="8" t="s">
        <v>507</v>
      </c>
      <c r="F20" s="8">
        <v>5</v>
      </c>
      <c r="G20" s="13" t="s">
        <v>533</v>
      </c>
    </row>
    <row r="21" spans="1:7">
      <c r="A21" s="19" t="s">
        <v>536</v>
      </c>
      <c r="B21" s="19"/>
      <c r="C21" s="19"/>
      <c r="D21" s="19"/>
      <c r="E21" s="19"/>
      <c r="F21" s="19"/>
      <c r="G21" s="19"/>
    </row>
    <row r="22" spans="1:7">
      <c r="A22" s="20"/>
      <c r="B22" s="20"/>
      <c r="C22" s="20"/>
      <c r="D22" s="20"/>
      <c r="E22" s="20"/>
      <c r="F22" s="20"/>
      <c r="G22" s="20"/>
    </row>
  </sheetData>
  <mergeCells count="12">
    <mergeCell ref="A2:G2"/>
    <mergeCell ref="B4:D4"/>
    <mergeCell ref="F4:G4"/>
    <mergeCell ref="F5:G5"/>
    <mergeCell ref="F6:G6"/>
    <mergeCell ref="B7:G7"/>
    <mergeCell ref="B8:G8"/>
    <mergeCell ref="B9:G9"/>
    <mergeCell ref="A5:A6"/>
    <mergeCell ref="A10:A20"/>
    <mergeCell ref="A21:G22"/>
    <mergeCell ref="B5:D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B11" sqref="B11"/>
    </sheetView>
  </sheetViews>
  <sheetFormatPr defaultColWidth="9" defaultRowHeight="13.5" outlineLevelCol="6"/>
  <cols>
    <col min="1" max="1" width="13.375" style="1" customWidth="1"/>
    <col min="2" max="2" width="22.75" style="1" customWidth="1"/>
    <col min="3" max="7" width="13" style="1" customWidth="1"/>
    <col min="8" max="16384" width="9" style="1"/>
  </cols>
  <sheetData>
    <row r="1" ht="24.75" customHeight="1" spans="1:1">
      <c r="A1" s="2" t="s">
        <v>513</v>
      </c>
    </row>
    <row r="2" ht="40.5" customHeight="1" spans="1:7">
      <c r="A2" s="3" t="s">
        <v>514</v>
      </c>
      <c r="B2" s="3"/>
      <c r="C2" s="3"/>
      <c r="D2" s="3"/>
      <c r="E2" s="3"/>
      <c r="F2" s="3"/>
      <c r="G2" s="3"/>
    </row>
    <row r="3" ht="22.5" spans="1:7">
      <c r="A3" s="4"/>
      <c r="B3" s="5"/>
      <c r="C3" s="5"/>
      <c r="D3" s="5"/>
      <c r="E3" s="5"/>
      <c r="G3" s="6" t="s">
        <v>313</v>
      </c>
    </row>
    <row r="4" ht="27.75" customHeight="1" spans="1:7">
      <c r="A4" s="7" t="s">
        <v>515</v>
      </c>
      <c r="B4" s="8" t="s">
        <v>543</v>
      </c>
      <c r="C4" s="8"/>
      <c r="D4" s="8"/>
      <c r="E4" s="8" t="s">
        <v>517</v>
      </c>
      <c r="F4" s="8" t="s">
        <v>518</v>
      </c>
      <c r="G4" s="8"/>
    </row>
    <row r="5" ht="27.75" customHeight="1" spans="1:7">
      <c r="A5" s="8" t="s">
        <v>519</v>
      </c>
      <c r="B5" s="8">
        <v>7.5</v>
      </c>
      <c r="C5" s="8"/>
      <c r="D5" s="8"/>
      <c r="E5" s="8" t="s">
        <v>520</v>
      </c>
      <c r="F5" s="8">
        <v>7.5</v>
      </c>
      <c r="G5" s="8"/>
    </row>
    <row r="6" ht="27.75" customHeight="1" spans="1:7">
      <c r="A6" s="8"/>
      <c r="B6" s="8"/>
      <c r="C6" s="8"/>
      <c r="D6" s="8"/>
      <c r="E6" s="8" t="s">
        <v>521</v>
      </c>
      <c r="F6" s="8"/>
      <c r="G6" s="8"/>
    </row>
    <row r="7" ht="34.5" customHeight="1" spans="1:7">
      <c r="A7" s="8" t="s">
        <v>522</v>
      </c>
      <c r="B7" s="9" t="s">
        <v>544</v>
      </c>
      <c r="C7" s="9"/>
      <c r="D7" s="9"/>
      <c r="E7" s="9"/>
      <c r="F7" s="9"/>
      <c r="G7" s="9"/>
    </row>
    <row r="8" ht="34.5" customHeight="1" spans="1:7">
      <c r="A8" s="8" t="s">
        <v>524</v>
      </c>
      <c r="B8" s="9" t="s">
        <v>545</v>
      </c>
      <c r="C8" s="9"/>
      <c r="D8" s="9"/>
      <c r="E8" s="9"/>
      <c r="F8" s="9"/>
      <c r="G8" s="9"/>
    </row>
    <row r="9" ht="34.5" customHeight="1" spans="1:7">
      <c r="A9" s="8" t="s">
        <v>526</v>
      </c>
      <c r="B9" s="9" t="s">
        <v>546</v>
      </c>
      <c r="C9" s="9"/>
      <c r="D9" s="9"/>
      <c r="E9" s="9"/>
      <c r="F9" s="9"/>
      <c r="G9" s="9"/>
    </row>
    <row r="10" ht="23.25" customHeight="1" spans="1:7">
      <c r="A10" s="10" t="s">
        <v>479</v>
      </c>
      <c r="B10" s="8" t="s">
        <v>480</v>
      </c>
      <c r="C10" s="8" t="s">
        <v>481</v>
      </c>
      <c r="D10" s="8" t="s">
        <v>482</v>
      </c>
      <c r="E10" s="8" t="s">
        <v>483</v>
      </c>
      <c r="F10" s="8" t="s">
        <v>484</v>
      </c>
      <c r="G10" s="8" t="s">
        <v>528</v>
      </c>
    </row>
    <row r="11" ht="27" customHeight="1" spans="1:7">
      <c r="A11" s="10"/>
      <c r="B11" s="11" t="s">
        <v>491</v>
      </c>
      <c r="C11" s="12">
        <v>0.3</v>
      </c>
      <c r="D11" s="13" t="s">
        <v>492</v>
      </c>
      <c r="E11" s="13" t="s">
        <v>529</v>
      </c>
      <c r="F11" s="13">
        <v>5</v>
      </c>
      <c r="G11" s="13" t="s">
        <v>530</v>
      </c>
    </row>
    <row r="12" ht="23.25" customHeight="1" spans="1:7">
      <c r="A12" s="10"/>
      <c r="B12" s="14" t="s">
        <v>500</v>
      </c>
      <c r="C12" s="8" t="s">
        <v>486</v>
      </c>
      <c r="D12" s="13" t="s">
        <v>496</v>
      </c>
      <c r="E12" s="13" t="s">
        <v>529</v>
      </c>
      <c r="F12" s="8">
        <v>100</v>
      </c>
      <c r="G12" s="13" t="s">
        <v>530</v>
      </c>
    </row>
    <row r="13" ht="23.25" customHeight="1" spans="1:7">
      <c r="A13" s="10"/>
      <c r="B13" s="14" t="s">
        <v>531</v>
      </c>
      <c r="C13" s="8" t="s">
        <v>486</v>
      </c>
      <c r="D13" s="13" t="s">
        <v>496</v>
      </c>
      <c r="E13" s="13" t="s">
        <v>529</v>
      </c>
      <c r="F13" s="8">
        <v>100</v>
      </c>
      <c r="G13" s="13" t="s">
        <v>530</v>
      </c>
    </row>
    <row r="14" ht="23.25" customHeight="1" spans="1:7">
      <c r="A14" s="10"/>
      <c r="B14" s="16" t="s">
        <v>547</v>
      </c>
      <c r="C14" s="17">
        <v>0.2</v>
      </c>
      <c r="D14" s="15" t="s">
        <v>496</v>
      </c>
      <c r="E14" s="13" t="s">
        <v>529</v>
      </c>
      <c r="F14" s="8">
        <v>100</v>
      </c>
      <c r="G14" s="13" t="s">
        <v>530</v>
      </c>
    </row>
    <row r="15" ht="23.25" customHeight="1" spans="1:7">
      <c r="A15" s="10"/>
      <c r="B15" s="18" t="s">
        <v>503</v>
      </c>
      <c r="C15" s="8" t="s">
        <v>486</v>
      </c>
      <c r="D15" s="8" t="s">
        <v>496</v>
      </c>
      <c r="E15" s="8" t="s">
        <v>497</v>
      </c>
      <c r="F15" s="8">
        <v>90</v>
      </c>
      <c r="G15" s="13" t="s">
        <v>533</v>
      </c>
    </row>
    <row r="16" ht="23.25" customHeight="1" spans="1:7">
      <c r="A16" s="10"/>
      <c r="B16" s="18" t="s">
        <v>505</v>
      </c>
      <c r="C16" s="17">
        <v>0.05</v>
      </c>
      <c r="D16" s="8" t="s">
        <v>496</v>
      </c>
      <c r="E16" s="8" t="s">
        <v>507</v>
      </c>
      <c r="F16" s="8">
        <v>5</v>
      </c>
      <c r="G16" s="13" t="s">
        <v>533</v>
      </c>
    </row>
    <row r="17" ht="23.25" customHeight="1" spans="1:7">
      <c r="A17" s="10"/>
      <c r="B17" s="18" t="s">
        <v>509</v>
      </c>
      <c r="C17" s="17">
        <v>0.05</v>
      </c>
      <c r="D17" s="8" t="s">
        <v>496</v>
      </c>
      <c r="E17" s="13" t="s">
        <v>529</v>
      </c>
      <c r="F17" s="8">
        <v>100</v>
      </c>
      <c r="G17" s="13" t="s">
        <v>533</v>
      </c>
    </row>
    <row r="18" ht="23.25" customHeight="1" spans="1:7">
      <c r="A18" s="10"/>
      <c r="B18" s="18" t="s">
        <v>534</v>
      </c>
      <c r="C18" s="17">
        <v>0.05</v>
      </c>
      <c r="D18" s="8" t="s">
        <v>496</v>
      </c>
      <c r="E18" s="13" t="s">
        <v>529</v>
      </c>
      <c r="F18" s="8">
        <v>100</v>
      </c>
      <c r="G18" s="13" t="s">
        <v>533</v>
      </c>
    </row>
    <row r="19" ht="23.25" customHeight="1" spans="1:7">
      <c r="A19" s="10"/>
      <c r="B19" s="18" t="s">
        <v>535</v>
      </c>
      <c r="C19" s="17">
        <v>0.05</v>
      </c>
      <c r="D19" s="8" t="s">
        <v>496</v>
      </c>
      <c r="E19" s="8" t="s">
        <v>507</v>
      </c>
      <c r="F19" s="8">
        <v>5</v>
      </c>
      <c r="G19" s="13" t="s">
        <v>533</v>
      </c>
    </row>
    <row r="20" spans="1:7">
      <c r="A20" s="19" t="s">
        <v>536</v>
      </c>
      <c r="B20" s="19"/>
      <c r="C20" s="19"/>
      <c r="D20" s="19"/>
      <c r="E20" s="19"/>
      <c r="F20" s="19"/>
      <c r="G20" s="19"/>
    </row>
    <row r="21" spans="1:7">
      <c r="A21" s="20"/>
      <c r="B21" s="20"/>
      <c r="C21" s="20"/>
      <c r="D21" s="20"/>
      <c r="E21" s="20"/>
      <c r="F21" s="20"/>
      <c r="G21" s="20"/>
    </row>
  </sheetData>
  <mergeCells count="12">
    <mergeCell ref="A2:G2"/>
    <mergeCell ref="B4:D4"/>
    <mergeCell ref="F4:G4"/>
    <mergeCell ref="F5:G5"/>
    <mergeCell ref="F6:G6"/>
    <mergeCell ref="B7:G7"/>
    <mergeCell ref="B8:G8"/>
    <mergeCell ref="B9:G9"/>
    <mergeCell ref="A5:A6"/>
    <mergeCell ref="A10:A19"/>
    <mergeCell ref="A20:G21"/>
    <mergeCell ref="B5:D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2" sqref="A2:G2"/>
    </sheetView>
  </sheetViews>
  <sheetFormatPr defaultColWidth="9" defaultRowHeight="13.5" outlineLevelCol="6"/>
  <cols>
    <col min="1" max="1" width="13.375" style="1" customWidth="1"/>
    <col min="2" max="2" width="22.75" style="1" customWidth="1"/>
    <col min="3" max="7" width="13" style="1" customWidth="1"/>
    <col min="8" max="16384" width="9" style="1"/>
  </cols>
  <sheetData>
    <row r="1" ht="24.75" customHeight="1" spans="1:1">
      <c r="A1" s="2" t="s">
        <v>513</v>
      </c>
    </row>
    <row r="2" ht="40.5" customHeight="1" spans="1:7">
      <c r="A2" s="3" t="s">
        <v>514</v>
      </c>
      <c r="B2" s="3"/>
      <c r="C2" s="3"/>
      <c r="D2" s="3"/>
      <c r="E2" s="3"/>
      <c r="F2" s="3"/>
      <c r="G2" s="3"/>
    </row>
    <row r="3" ht="22.5" spans="1:7">
      <c r="A3" s="4"/>
      <c r="B3" s="5"/>
      <c r="C3" s="5"/>
      <c r="D3" s="5"/>
      <c r="E3" s="5"/>
      <c r="G3" s="6" t="s">
        <v>313</v>
      </c>
    </row>
    <row r="4" ht="27.75" customHeight="1" spans="1:7">
      <c r="A4" s="7" t="s">
        <v>515</v>
      </c>
      <c r="B4" s="8" t="s">
        <v>548</v>
      </c>
      <c r="C4" s="8"/>
      <c r="D4" s="8"/>
      <c r="E4" s="8" t="s">
        <v>517</v>
      </c>
      <c r="F4" s="8" t="s">
        <v>518</v>
      </c>
      <c r="G4" s="8"/>
    </row>
    <row r="5" ht="27.75" customHeight="1" spans="1:7">
      <c r="A5" s="8" t="s">
        <v>519</v>
      </c>
      <c r="B5" s="8">
        <v>23</v>
      </c>
      <c r="C5" s="8"/>
      <c r="D5" s="8"/>
      <c r="E5" s="8" t="s">
        <v>520</v>
      </c>
      <c r="F5" s="8">
        <v>23</v>
      </c>
      <c r="G5" s="8"/>
    </row>
    <row r="6" ht="27.75" customHeight="1" spans="1:7">
      <c r="A6" s="8"/>
      <c r="B6" s="8"/>
      <c r="C6" s="8"/>
      <c r="D6" s="8"/>
      <c r="E6" s="8" t="s">
        <v>521</v>
      </c>
      <c r="F6" s="8"/>
      <c r="G6" s="8"/>
    </row>
    <row r="7" ht="51.75" customHeight="1" spans="1:7">
      <c r="A7" s="8" t="s">
        <v>522</v>
      </c>
      <c r="B7" s="9" t="s">
        <v>549</v>
      </c>
      <c r="C7" s="9"/>
      <c r="D7" s="9"/>
      <c r="E7" s="9"/>
      <c r="F7" s="9"/>
      <c r="G7" s="9"/>
    </row>
    <row r="8" ht="34.5" customHeight="1" spans="1:7">
      <c r="A8" s="8" t="s">
        <v>524</v>
      </c>
      <c r="B8" s="9" t="s">
        <v>550</v>
      </c>
      <c r="C8" s="9"/>
      <c r="D8" s="9"/>
      <c r="E8" s="9"/>
      <c r="F8" s="9"/>
      <c r="G8" s="9"/>
    </row>
    <row r="9" ht="39" customHeight="1" spans="1:7">
      <c r="A9" s="8" t="s">
        <v>526</v>
      </c>
      <c r="B9" s="9" t="s">
        <v>551</v>
      </c>
      <c r="C9" s="9"/>
      <c r="D9" s="9"/>
      <c r="E9" s="9"/>
      <c r="F9" s="9"/>
      <c r="G9" s="9"/>
    </row>
    <row r="10" ht="23.25" customHeight="1" spans="1:7">
      <c r="A10" s="10" t="s">
        <v>479</v>
      </c>
      <c r="B10" s="8" t="s">
        <v>480</v>
      </c>
      <c r="C10" s="8" t="s">
        <v>481</v>
      </c>
      <c r="D10" s="8" t="s">
        <v>482</v>
      </c>
      <c r="E10" s="8" t="s">
        <v>483</v>
      </c>
      <c r="F10" s="8" t="s">
        <v>484</v>
      </c>
      <c r="G10" s="8" t="s">
        <v>528</v>
      </c>
    </row>
    <row r="11" ht="27" customHeight="1" spans="1:7">
      <c r="A11" s="10"/>
      <c r="B11" s="11" t="s">
        <v>498</v>
      </c>
      <c r="C11" s="12">
        <v>0.3</v>
      </c>
      <c r="D11" s="13" t="s">
        <v>552</v>
      </c>
      <c r="E11" s="13" t="s">
        <v>529</v>
      </c>
      <c r="F11" s="13">
        <v>4</v>
      </c>
      <c r="G11" s="13" t="s">
        <v>530</v>
      </c>
    </row>
    <row r="12" ht="23.25" customHeight="1" spans="1:7">
      <c r="A12" s="10"/>
      <c r="B12" s="14" t="s">
        <v>500</v>
      </c>
      <c r="C12" s="8" t="s">
        <v>486</v>
      </c>
      <c r="D12" s="15" t="s">
        <v>496</v>
      </c>
      <c r="E12" s="13" t="s">
        <v>529</v>
      </c>
      <c r="F12" s="8">
        <v>100</v>
      </c>
      <c r="G12" s="13" t="s">
        <v>530</v>
      </c>
    </row>
    <row r="13" ht="23.25" customHeight="1" spans="1:7">
      <c r="A13" s="10"/>
      <c r="B13" s="14" t="s">
        <v>531</v>
      </c>
      <c r="C13" s="8" t="s">
        <v>486</v>
      </c>
      <c r="D13" s="15" t="s">
        <v>496</v>
      </c>
      <c r="E13" s="13" t="s">
        <v>529</v>
      </c>
      <c r="F13" s="8">
        <v>100</v>
      </c>
      <c r="G13" s="13" t="s">
        <v>530</v>
      </c>
    </row>
    <row r="14" ht="23.25" customHeight="1" spans="1:7">
      <c r="A14" s="10"/>
      <c r="B14" s="16" t="s">
        <v>553</v>
      </c>
      <c r="C14" s="17">
        <v>0.2</v>
      </c>
      <c r="D14" s="8" t="s">
        <v>496</v>
      </c>
      <c r="E14" s="8" t="s">
        <v>497</v>
      </c>
      <c r="F14" s="8">
        <v>90</v>
      </c>
      <c r="G14" s="13" t="s">
        <v>530</v>
      </c>
    </row>
    <row r="15" ht="23.25" customHeight="1" spans="1:7">
      <c r="A15" s="10"/>
      <c r="B15" s="18" t="s">
        <v>503</v>
      </c>
      <c r="C15" s="8" t="s">
        <v>486</v>
      </c>
      <c r="D15" s="8" t="s">
        <v>496</v>
      </c>
      <c r="E15" s="8" t="s">
        <v>497</v>
      </c>
      <c r="F15" s="8">
        <v>90</v>
      </c>
      <c r="G15" s="13" t="s">
        <v>533</v>
      </c>
    </row>
    <row r="16" ht="23.25" customHeight="1" spans="1:7">
      <c r="A16" s="10"/>
      <c r="B16" s="18" t="s">
        <v>505</v>
      </c>
      <c r="C16" s="17">
        <v>0.05</v>
      </c>
      <c r="D16" s="8" t="s">
        <v>496</v>
      </c>
      <c r="E16" s="8" t="s">
        <v>507</v>
      </c>
      <c r="F16" s="8">
        <v>5</v>
      </c>
      <c r="G16" s="13" t="s">
        <v>533</v>
      </c>
    </row>
    <row r="17" ht="23.25" customHeight="1" spans="1:7">
      <c r="A17" s="10"/>
      <c r="B17" s="18" t="s">
        <v>509</v>
      </c>
      <c r="C17" s="17">
        <v>0.05</v>
      </c>
      <c r="D17" s="8" t="s">
        <v>496</v>
      </c>
      <c r="E17" s="13" t="s">
        <v>529</v>
      </c>
      <c r="F17" s="8">
        <v>100</v>
      </c>
      <c r="G17" s="13" t="s">
        <v>533</v>
      </c>
    </row>
    <row r="18" ht="23.25" customHeight="1" spans="1:7">
      <c r="A18" s="10"/>
      <c r="B18" s="18" t="s">
        <v>534</v>
      </c>
      <c r="C18" s="17">
        <v>0.05</v>
      </c>
      <c r="D18" s="8" t="s">
        <v>496</v>
      </c>
      <c r="E18" s="13" t="s">
        <v>529</v>
      </c>
      <c r="F18" s="8">
        <v>100</v>
      </c>
      <c r="G18" s="13" t="s">
        <v>533</v>
      </c>
    </row>
    <row r="19" ht="23.25" customHeight="1" spans="1:7">
      <c r="A19" s="10"/>
      <c r="B19" s="18" t="s">
        <v>535</v>
      </c>
      <c r="C19" s="17">
        <v>0.05</v>
      </c>
      <c r="D19" s="8" t="s">
        <v>496</v>
      </c>
      <c r="E19" s="8" t="s">
        <v>507</v>
      </c>
      <c r="F19" s="8">
        <v>5</v>
      </c>
      <c r="G19" s="13" t="s">
        <v>533</v>
      </c>
    </row>
    <row r="20" spans="1:7">
      <c r="A20" s="19" t="s">
        <v>536</v>
      </c>
      <c r="B20" s="19"/>
      <c r="C20" s="19"/>
      <c r="D20" s="19"/>
      <c r="E20" s="19"/>
      <c r="F20" s="19"/>
      <c r="G20" s="19"/>
    </row>
    <row r="21" spans="1:7">
      <c r="A21" s="20"/>
      <c r="B21" s="20"/>
      <c r="C21" s="20"/>
      <c r="D21" s="20"/>
      <c r="E21" s="20"/>
      <c r="F21" s="20"/>
      <c r="G21" s="20"/>
    </row>
  </sheetData>
  <mergeCells count="12">
    <mergeCell ref="A2:G2"/>
    <mergeCell ref="B4:D4"/>
    <mergeCell ref="F4:G4"/>
    <mergeCell ref="F5:G5"/>
    <mergeCell ref="F6:G6"/>
    <mergeCell ref="B7:G7"/>
    <mergeCell ref="B8:G8"/>
    <mergeCell ref="B9:G9"/>
    <mergeCell ref="A5:A6"/>
    <mergeCell ref="A10:A19"/>
    <mergeCell ref="A20:G21"/>
    <mergeCell ref="B5:D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A2" sqref="A2:G2"/>
    </sheetView>
  </sheetViews>
  <sheetFormatPr defaultColWidth="6.875" defaultRowHeight="20.1" customHeight="1"/>
  <cols>
    <col min="1" max="1" width="22.875" style="167" customWidth="1"/>
    <col min="2" max="2" width="19" style="167" customWidth="1"/>
    <col min="3" max="3" width="20.5" style="167" customWidth="1"/>
    <col min="4" max="7" width="19" style="167" customWidth="1"/>
    <col min="8" max="16384" width="6.875" style="168"/>
  </cols>
  <sheetData>
    <row r="1" s="165" customFormat="1" customHeight="1" spans="1:7">
      <c r="A1" s="40" t="s">
        <v>311</v>
      </c>
      <c r="B1" s="169"/>
      <c r="C1" s="169"/>
      <c r="D1" s="169"/>
      <c r="E1" s="169"/>
      <c r="F1" s="169"/>
      <c r="G1" s="169"/>
    </row>
    <row r="2" s="166" customFormat="1" ht="27.75" customHeight="1" spans="1:7">
      <c r="A2" s="170" t="s">
        <v>312</v>
      </c>
      <c r="B2" s="171"/>
      <c r="C2" s="171"/>
      <c r="D2" s="171"/>
      <c r="E2" s="171"/>
      <c r="F2" s="171"/>
      <c r="G2" s="171"/>
    </row>
    <row r="3" s="165" customFormat="1" customHeight="1" spans="1:7">
      <c r="A3" s="172"/>
      <c r="B3" s="169"/>
      <c r="C3" s="169"/>
      <c r="D3" s="169"/>
      <c r="E3" s="169"/>
      <c r="F3" s="169"/>
      <c r="G3" s="169"/>
    </row>
    <row r="4" s="165" customFormat="1" customHeight="1" spans="1:7">
      <c r="A4" s="173"/>
      <c r="B4" s="174"/>
      <c r="C4" s="174"/>
      <c r="D4" s="174"/>
      <c r="E4" s="174"/>
      <c r="F4" s="174"/>
      <c r="G4" s="175" t="s">
        <v>313</v>
      </c>
    </row>
    <row r="5" s="165" customFormat="1" customHeight="1" spans="1:7">
      <c r="A5" s="176" t="s">
        <v>314</v>
      </c>
      <c r="B5" s="176"/>
      <c r="C5" s="176" t="s">
        <v>315</v>
      </c>
      <c r="D5" s="176"/>
      <c r="E5" s="176"/>
      <c r="F5" s="176"/>
      <c r="G5" s="176"/>
    </row>
    <row r="6" s="165" customFormat="1" ht="45" customHeight="1" spans="1:7">
      <c r="A6" s="177" t="s">
        <v>316</v>
      </c>
      <c r="B6" s="177" t="s">
        <v>317</v>
      </c>
      <c r="C6" s="177" t="s">
        <v>316</v>
      </c>
      <c r="D6" s="177" t="s">
        <v>318</v>
      </c>
      <c r="E6" s="177" t="s">
        <v>319</v>
      </c>
      <c r="F6" s="177" t="s">
        <v>320</v>
      </c>
      <c r="G6" s="177" t="s">
        <v>321</v>
      </c>
    </row>
    <row r="7" s="165" customFormat="1" customHeight="1" spans="1:7">
      <c r="A7" s="178" t="s">
        <v>322</v>
      </c>
      <c r="B7" s="179">
        <f>SUM(B8:B10)</f>
        <v>754.19</v>
      </c>
      <c r="C7" s="180" t="s">
        <v>323</v>
      </c>
      <c r="D7" s="181">
        <f>SUM(D8:D11)</f>
        <v>754.19</v>
      </c>
      <c r="E7" s="181">
        <f>SUM(E8:E11)</f>
        <v>754.19</v>
      </c>
      <c r="F7" s="181"/>
      <c r="G7" s="181"/>
    </row>
    <row r="8" s="165" customFormat="1" customHeight="1" spans="1:7">
      <c r="A8" s="182" t="s">
        <v>324</v>
      </c>
      <c r="B8" s="102">
        <v>754.19</v>
      </c>
      <c r="C8" s="103" t="s">
        <v>325</v>
      </c>
      <c r="D8" s="104">
        <f>E8+F8+G8</f>
        <v>53.28</v>
      </c>
      <c r="E8" s="104">
        <v>53.28</v>
      </c>
      <c r="F8" s="104"/>
      <c r="G8" s="104"/>
    </row>
    <row r="9" s="165" customFormat="1" customHeight="1" spans="1:7">
      <c r="A9" s="182" t="s">
        <v>326</v>
      </c>
      <c r="B9" s="119"/>
      <c r="C9" s="103" t="s">
        <v>327</v>
      </c>
      <c r="D9" s="104">
        <f>E9+F9+G9</f>
        <v>24.34</v>
      </c>
      <c r="E9" s="104">
        <v>24.34</v>
      </c>
      <c r="F9" s="104"/>
      <c r="G9" s="104"/>
    </row>
    <row r="10" s="165" customFormat="1" customHeight="1" spans="1:7">
      <c r="A10" s="183" t="s">
        <v>328</v>
      </c>
      <c r="B10" s="184"/>
      <c r="C10" s="103" t="s">
        <v>329</v>
      </c>
      <c r="D10" s="104">
        <f>E10+F10+G10</f>
        <v>652.01</v>
      </c>
      <c r="E10" s="104">
        <v>652.01</v>
      </c>
      <c r="F10" s="104"/>
      <c r="G10" s="104"/>
    </row>
    <row r="11" s="165" customFormat="1" customHeight="1" spans="1:7">
      <c r="A11" s="185" t="s">
        <v>330</v>
      </c>
      <c r="B11" s="179">
        <f>SUM(B12:B14)</f>
        <v>0</v>
      </c>
      <c r="C11" s="103" t="s">
        <v>331</v>
      </c>
      <c r="D11" s="104">
        <f>E11+F11+G11</f>
        <v>24.56</v>
      </c>
      <c r="E11" s="104">
        <v>24.56</v>
      </c>
      <c r="F11" s="104"/>
      <c r="G11" s="104"/>
    </row>
    <row r="12" s="165" customFormat="1" customHeight="1" spans="1:7">
      <c r="A12" s="183" t="s">
        <v>324</v>
      </c>
      <c r="B12" s="102"/>
      <c r="C12" s="186"/>
      <c r="D12" s="104"/>
      <c r="E12" s="104"/>
      <c r="F12" s="104"/>
      <c r="G12" s="104"/>
    </row>
    <row r="13" s="165" customFormat="1" customHeight="1" spans="1:7">
      <c r="A13" s="183" t="s">
        <v>326</v>
      </c>
      <c r="B13" s="119"/>
      <c r="C13" s="186"/>
      <c r="D13" s="104"/>
      <c r="E13" s="104"/>
      <c r="F13" s="104"/>
      <c r="G13" s="104"/>
    </row>
    <row r="14" s="165" customFormat="1" customHeight="1" spans="1:13">
      <c r="A14" s="182" t="s">
        <v>328</v>
      </c>
      <c r="B14" s="184"/>
      <c r="C14" s="186"/>
      <c r="D14" s="104"/>
      <c r="E14" s="104"/>
      <c r="F14" s="104"/>
      <c r="G14" s="104"/>
      <c r="M14" s="195"/>
    </row>
    <row r="15" s="165" customFormat="1" customHeight="1" spans="1:7">
      <c r="A15" s="185"/>
      <c r="B15" s="187"/>
      <c r="C15" s="188"/>
      <c r="D15" s="189"/>
      <c r="E15" s="189"/>
      <c r="F15" s="189"/>
      <c r="G15" s="189"/>
    </row>
    <row r="16" s="165" customFormat="1" customHeight="1" spans="1:7">
      <c r="A16" s="185"/>
      <c r="B16" s="187"/>
      <c r="C16" s="187" t="s">
        <v>332</v>
      </c>
      <c r="D16" s="190">
        <f>E16+F16+G16</f>
        <v>0</v>
      </c>
      <c r="E16" s="191">
        <f>B8+B12-E7</f>
        <v>0</v>
      </c>
      <c r="F16" s="191">
        <f>B9+B13-F7</f>
        <v>0</v>
      </c>
      <c r="G16" s="191">
        <f>B10+B14-G7</f>
        <v>0</v>
      </c>
    </row>
    <row r="17" s="165" customFormat="1" customHeight="1" spans="1:7">
      <c r="A17" s="185"/>
      <c r="B17" s="187"/>
      <c r="C17" s="187"/>
      <c r="D17" s="191"/>
      <c r="E17" s="191"/>
      <c r="F17" s="191"/>
      <c r="G17" s="192"/>
    </row>
    <row r="18" s="165" customFormat="1" customHeight="1" spans="1:7">
      <c r="A18" s="185" t="s">
        <v>333</v>
      </c>
      <c r="B18" s="193">
        <f>B7+B11</f>
        <v>754.19</v>
      </c>
      <c r="C18" s="193" t="s">
        <v>334</v>
      </c>
      <c r="D18" s="191">
        <f>SUM(D7+D16)</f>
        <v>754.19</v>
      </c>
      <c r="E18" s="191">
        <f>SUM(E7+E16)</f>
        <v>754.19</v>
      </c>
      <c r="F18" s="191">
        <f>SUM(F7+F16)</f>
        <v>0</v>
      </c>
      <c r="G18" s="191">
        <f>SUM(G7+G16)</f>
        <v>0</v>
      </c>
    </row>
    <row r="19" customHeight="1" spans="1:6">
      <c r="A19" s="194"/>
      <c r="B19" s="194"/>
      <c r="C19" s="194"/>
      <c r="D19" s="194"/>
      <c r="E19" s="194"/>
      <c r="F19" s="194"/>
    </row>
  </sheetData>
  <mergeCells count="2">
    <mergeCell ref="A5:B5"/>
    <mergeCell ref="C5:G5"/>
  </mergeCells>
  <printOptions horizontalCentered="1"/>
  <pageMargins left="0" right="0" top="0" bottom="0" header="0.499999992490753" footer="0.499999992490753"/>
  <pageSetup paperSize="9" fitToHeight="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showZeros="0" workbookViewId="0">
      <selection activeCell="A2" sqref="A2"/>
    </sheetView>
  </sheetViews>
  <sheetFormatPr defaultColWidth="23.625" defaultRowHeight="12.75" customHeight="1"/>
  <cols>
    <col min="1" max="1" width="23.625" style="49" customWidth="1"/>
    <col min="2" max="2" width="44.625" style="49" customWidth="1"/>
    <col min="3" max="5" width="15.375" style="49" customWidth="1"/>
    <col min="6" max="255" width="6.875" style="49" customWidth="1"/>
    <col min="256" max="16384" width="23.625" style="49"/>
  </cols>
  <sheetData>
    <row r="1" ht="20.1" customHeight="1" spans="1:1">
      <c r="A1" s="50" t="s">
        <v>335</v>
      </c>
    </row>
    <row r="2" ht="25.5" customHeight="1" spans="1:256">
      <c r="A2" s="159" t="s">
        <v>336</v>
      </c>
      <c r="B2" s="53"/>
      <c r="C2" s="53"/>
      <c r="D2" s="53"/>
      <c r="E2" s="53"/>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row>
    <row r="3" ht="20.1" customHeight="1" spans="1:5">
      <c r="A3" s="138"/>
      <c r="B3" s="124"/>
      <c r="C3" s="124"/>
      <c r="D3" s="124"/>
      <c r="E3" s="124"/>
    </row>
    <row r="4" ht="20.1" customHeight="1" spans="1:5">
      <c r="A4" s="58"/>
      <c r="B4" s="57"/>
      <c r="C4" s="57"/>
      <c r="D4" s="57"/>
      <c r="E4" s="161" t="s">
        <v>313</v>
      </c>
    </row>
    <row r="5" ht="20.1" customHeight="1" spans="1:5">
      <c r="A5" s="72" t="s">
        <v>337</v>
      </c>
      <c r="B5" s="72"/>
      <c r="C5" s="72" t="s">
        <v>338</v>
      </c>
      <c r="D5" s="72"/>
      <c r="E5" s="72"/>
    </row>
    <row r="6" ht="20.1" customHeight="1" spans="1:5">
      <c r="A6" s="61" t="s">
        <v>339</v>
      </c>
      <c r="B6" s="61" t="s">
        <v>340</v>
      </c>
      <c r="C6" s="61" t="s">
        <v>341</v>
      </c>
      <c r="D6" s="61" t="s">
        <v>342</v>
      </c>
      <c r="E6" s="61" t="s">
        <v>343</v>
      </c>
    </row>
    <row r="7" ht="20.1" customHeight="1" spans="1:5">
      <c r="A7" s="61"/>
      <c r="B7" s="61" t="s">
        <v>318</v>
      </c>
      <c r="C7" s="62">
        <f>C8+C13+C17+C23</f>
        <v>754.19</v>
      </c>
      <c r="D7" s="62">
        <f>D8+D13+D17+D23</f>
        <v>603.69</v>
      </c>
      <c r="E7" s="62">
        <f>E8+E13+E17+E23</f>
        <v>150.5</v>
      </c>
    </row>
    <row r="8" ht="20.1" customHeight="1" spans="1:5">
      <c r="A8" s="64">
        <v>208</v>
      </c>
      <c r="B8" s="64" t="s">
        <v>325</v>
      </c>
      <c r="C8" s="62">
        <f>C9</f>
        <v>53.28</v>
      </c>
      <c r="D8" s="62">
        <f>D9</f>
        <v>53.28</v>
      </c>
      <c r="E8" s="62"/>
    </row>
    <row r="9" ht="20.1" customHeight="1" spans="1:5">
      <c r="A9" s="64">
        <v>20805</v>
      </c>
      <c r="B9" s="64" t="s">
        <v>344</v>
      </c>
      <c r="C9" s="62">
        <f>SUM(C10:C12)</f>
        <v>53.28</v>
      </c>
      <c r="D9" s="62">
        <f>SUM(D10:D12)</f>
        <v>53.28</v>
      </c>
      <c r="E9" s="62"/>
    </row>
    <row r="10" ht="20.1" customHeight="1" spans="1:5">
      <c r="A10" s="64">
        <v>2080505</v>
      </c>
      <c r="B10" s="64" t="s">
        <v>345</v>
      </c>
      <c r="C10" s="62">
        <f>D10+E10</f>
        <v>32.75</v>
      </c>
      <c r="D10" s="62">
        <v>32.75</v>
      </c>
      <c r="E10" s="62"/>
    </row>
    <row r="11" ht="20.1" customHeight="1" spans="1:5">
      <c r="A11" s="64">
        <v>2080506</v>
      </c>
      <c r="B11" s="64" t="s">
        <v>346</v>
      </c>
      <c r="C11" s="62">
        <f>D11+E11</f>
        <v>16.37</v>
      </c>
      <c r="D11" s="62">
        <v>16.37</v>
      </c>
      <c r="E11" s="62"/>
    </row>
    <row r="12" ht="20.1" customHeight="1" spans="1:5">
      <c r="A12" s="64">
        <v>2080599</v>
      </c>
      <c r="B12" s="162" t="s">
        <v>347</v>
      </c>
      <c r="C12" s="62">
        <f>D12+E12</f>
        <v>4.16</v>
      </c>
      <c r="D12" s="62">
        <v>4.16</v>
      </c>
      <c r="E12" s="62"/>
    </row>
    <row r="13" ht="20.1" customHeight="1" spans="1:5">
      <c r="A13" s="64">
        <v>210</v>
      </c>
      <c r="B13" s="64" t="s">
        <v>348</v>
      </c>
      <c r="C13" s="62">
        <f>C14</f>
        <v>24.34</v>
      </c>
      <c r="D13" s="62">
        <f>D14</f>
        <v>24.34</v>
      </c>
      <c r="E13" s="62"/>
    </row>
    <row r="14" ht="20.1" customHeight="1" spans="1:5">
      <c r="A14" s="64">
        <v>21011</v>
      </c>
      <c r="B14" s="64" t="s">
        <v>349</v>
      </c>
      <c r="C14" s="62">
        <f>SUM(C15:C16)</f>
        <v>24.34</v>
      </c>
      <c r="D14" s="62">
        <f>SUM(D15:D16)</f>
        <v>24.34</v>
      </c>
      <c r="E14" s="62"/>
    </row>
    <row r="15" ht="20.1" customHeight="1" spans="1:5">
      <c r="A15" s="64">
        <v>2101101</v>
      </c>
      <c r="B15" s="64" t="s">
        <v>350</v>
      </c>
      <c r="C15" s="62">
        <f>D15+E15</f>
        <v>19.62</v>
      </c>
      <c r="D15" s="62">
        <v>19.62</v>
      </c>
      <c r="E15" s="62"/>
    </row>
    <row r="16" ht="20.1" customHeight="1" spans="1:5">
      <c r="A16" s="64">
        <v>2101103</v>
      </c>
      <c r="B16" s="64" t="s">
        <v>351</v>
      </c>
      <c r="C16" s="62">
        <f>D16+E16</f>
        <v>4.72</v>
      </c>
      <c r="D16" s="62">
        <v>4.72</v>
      </c>
      <c r="E16" s="62"/>
    </row>
    <row r="17" ht="20.1" customHeight="1" spans="1:5">
      <c r="A17" s="64">
        <v>211</v>
      </c>
      <c r="B17" s="64" t="s">
        <v>352</v>
      </c>
      <c r="C17" s="62">
        <f>C18+C21</f>
        <v>652.01</v>
      </c>
      <c r="D17" s="62">
        <f>D18+D21</f>
        <v>501.51</v>
      </c>
      <c r="E17" s="62">
        <f>E18+E21</f>
        <v>150.5</v>
      </c>
    </row>
    <row r="18" ht="20.1" customHeight="1" spans="1:5">
      <c r="A18" s="64">
        <v>21101</v>
      </c>
      <c r="B18" s="64" t="s">
        <v>353</v>
      </c>
      <c r="C18" s="62">
        <f>SUM(C19:C20)</f>
        <v>532.01</v>
      </c>
      <c r="D18" s="62">
        <f>SUM(D19:D20)</f>
        <v>501.51</v>
      </c>
      <c r="E18" s="62">
        <f>SUM(E19:E20)</f>
        <v>30.5</v>
      </c>
    </row>
    <row r="19" ht="20.1" customHeight="1" spans="1:5">
      <c r="A19" s="64">
        <v>2110101</v>
      </c>
      <c r="B19" s="64" t="s">
        <v>354</v>
      </c>
      <c r="C19" s="62">
        <f>D19+E19</f>
        <v>501.51</v>
      </c>
      <c r="D19" s="62">
        <v>501.51</v>
      </c>
      <c r="E19" s="62"/>
    </row>
    <row r="20" ht="20.1" customHeight="1" spans="1:5">
      <c r="A20" s="64">
        <v>2110102</v>
      </c>
      <c r="B20" s="64" t="s">
        <v>355</v>
      </c>
      <c r="C20" s="62">
        <f>D20+E20</f>
        <v>30.5</v>
      </c>
      <c r="D20" s="62"/>
      <c r="E20" s="62">
        <v>30.5</v>
      </c>
    </row>
    <row r="21" ht="20.1" customHeight="1" spans="1:5">
      <c r="A21" s="64">
        <v>21199</v>
      </c>
      <c r="B21" s="64" t="s">
        <v>356</v>
      </c>
      <c r="C21" s="88">
        <f>C22</f>
        <v>120</v>
      </c>
      <c r="D21" s="88">
        <f>D22</f>
        <v>0</v>
      </c>
      <c r="E21" s="88">
        <f>E22</f>
        <v>120</v>
      </c>
    </row>
    <row r="22" ht="20.1" customHeight="1" spans="1:5">
      <c r="A22" s="64">
        <v>2119999</v>
      </c>
      <c r="B22" s="64" t="s">
        <v>357</v>
      </c>
      <c r="C22" s="88">
        <f>D22+E22</f>
        <v>120</v>
      </c>
      <c r="D22" s="65"/>
      <c r="E22" s="88">
        <v>120</v>
      </c>
    </row>
    <row r="23" ht="20.1" customHeight="1" spans="1:5">
      <c r="A23" s="64">
        <v>221</v>
      </c>
      <c r="B23" s="64" t="s">
        <v>331</v>
      </c>
      <c r="C23" s="88">
        <f t="shared" ref="C23:E24" si="0">C24</f>
        <v>24.56</v>
      </c>
      <c r="D23" s="88">
        <f t="shared" si="0"/>
        <v>24.56</v>
      </c>
      <c r="E23" s="88">
        <f t="shared" si="0"/>
        <v>0</v>
      </c>
    </row>
    <row r="24" ht="20.1" customHeight="1" spans="1:5">
      <c r="A24" s="64">
        <v>22102</v>
      </c>
      <c r="B24" s="64" t="s">
        <v>358</v>
      </c>
      <c r="C24" s="88">
        <f t="shared" si="0"/>
        <v>24.56</v>
      </c>
      <c r="D24" s="88">
        <f t="shared" si="0"/>
        <v>24.56</v>
      </c>
      <c r="E24" s="88">
        <f t="shared" si="0"/>
        <v>0</v>
      </c>
    </row>
    <row r="25" ht="20.1" customHeight="1" spans="1:5">
      <c r="A25" s="64">
        <v>2210201</v>
      </c>
      <c r="B25" s="64" t="s">
        <v>359</v>
      </c>
      <c r="C25" s="88">
        <f>D25+E25</f>
        <v>24.56</v>
      </c>
      <c r="D25" s="88">
        <v>24.56</v>
      </c>
      <c r="E25" s="65"/>
    </row>
    <row r="26" ht="20.1" customHeight="1" spans="1:5">
      <c r="A26" s="163" t="s">
        <v>360</v>
      </c>
      <c r="B26" s="164"/>
      <c r="C26" s="164"/>
      <c r="D26" s="164"/>
      <c r="E26" s="164"/>
    </row>
    <row r="27" customHeight="1" spans="1:5">
      <c r="A27" s="164"/>
      <c r="B27" s="164"/>
      <c r="C27" s="164"/>
      <c r="D27" s="164"/>
      <c r="E27" s="164"/>
    </row>
    <row r="28" customHeight="1" spans="1:5">
      <c r="A28" s="164"/>
      <c r="B28" s="164"/>
      <c r="C28" s="164"/>
      <c r="D28" s="164"/>
      <c r="E28" s="164"/>
    </row>
    <row r="29" customHeight="1" spans="1:5">
      <c r="A29" s="51"/>
      <c r="B29" s="51"/>
      <c r="C29" s="51"/>
      <c r="D29" s="51"/>
      <c r="E29" s="51"/>
    </row>
    <row r="30" customHeight="1" spans="1:5">
      <c r="A30" s="51"/>
      <c r="B30" s="51"/>
      <c r="D30" s="51"/>
      <c r="E30" s="51"/>
    </row>
    <row r="31" customHeight="1" spans="1:5">
      <c r="A31" s="51"/>
      <c r="B31" s="51"/>
      <c r="D31" s="51"/>
      <c r="E31" s="51"/>
    </row>
    <row r="32" s="51" customFormat="1" customHeight="1"/>
    <row r="33" customHeight="1" spans="1:2">
      <c r="A33" s="51"/>
      <c r="B33" s="51"/>
    </row>
    <row r="34" customHeight="1" spans="1:4">
      <c r="A34" s="51"/>
      <c r="B34" s="51"/>
      <c r="D34" s="51"/>
    </row>
    <row r="35" customHeight="1" spans="1:2">
      <c r="A35" s="51"/>
      <c r="B35" s="51"/>
    </row>
    <row r="36" customHeight="1" spans="1:2">
      <c r="A36" s="51"/>
      <c r="B36" s="51"/>
    </row>
    <row r="37" customHeight="1" spans="2:3">
      <c r="B37" s="51"/>
      <c r="C37" s="51"/>
    </row>
    <row r="39" customHeight="1" spans="1:1">
      <c r="A39" s="51"/>
    </row>
    <row r="41" customHeight="1" spans="2:2">
      <c r="B41" s="51"/>
    </row>
    <row r="42" customHeight="1" spans="2:2">
      <c r="B42" s="51"/>
    </row>
  </sheetData>
  <mergeCells count="2">
    <mergeCell ref="A5:B5"/>
    <mergeCell ref="C5:E5"/>
  </mergeCells>
  <printOptions horizontalCentered="1"/>
  <pageMargins left="0" right="0" top="0.999999984981507" bottom="0.999999984981507" header="0.499999992490753" footer="0.499999992490753"/>
  <pageSetup paperSize="9"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
  <sheetViews>
    <sheetView showGridLines="0" showZeros="0" topLeftCell="A7" workbookViewId="0">
      <selection activeCell="E35" sqref="E35"/>
    </sheetView>
  </sheetViews>
  <sheetFormatPr defaultColWidth="6.875" defaultRowHeight="20.1" customHeight="1"/>
  <cols>
    <col min="1" max="1" width="14.5" style="49" customWidth="1"/>
    <col min="2" max="2" width="33.375" style="49" customWidth="1"/>
    <col min="3" max="5" width="20.625" style="49" customWidth="1"/>
    <col min="6" max="16384" width="6.875" style="49"/>
  </cols>
  <sheetData>
    <row r="1" customHeight="1" spans="1:5">
      <c r="A1" s="50" t="s">
        <v>361</v>
      </c>
      <c r="E1" s="150"/>
    </row>
    <row r="2" ht="44.25" customHeight="1" spans="1:5">
      <c r="A2" s="151" t="s">
        <v>362</v>
      </c>
      <c r="B2" s="152"/>
      <c r="C2" s="152"/>
      <c r="D2" s="152"/>
      <c r="E2" s="152"/>
    </row>
    <row r="3" customHeight="1" spans="1:5">
      <c r="A3" s="152"/>
      <c r="B3" s="152"/>
      <c r="C3" s="152"/>
      <c r="D3" s="152"/>
      <c r="E3" s="152"/>
    </row>
    <row r="4" s="139" customFormat="1" customHeight="1" spans="1:5">
      <c r="A4" s="58"/>
      <c r="B4" s="57"/>
      <c r="C4" s="57"/>
      <c r="D4" s="57"/>
      <c r="E4" s="153" t="s">
        <v>313</v>
      </c>
    </row>
    <row r="5" s="139" customFormat="1" customHeight="1" spans="1:5">
      <c r="A5" s="72" t="s">
        <v>363</v>
      </c>
      <c r="B5" s="72"/>
      <c r="C5" s="72" t="s">
        <v>364</v>
      </c>
      <c r="D5" s="72"/>
      <c r="E5" s="72"/>
    </row>
    <row r="6" s="139" customFormat="1" customHeight="1" spans="1:5">
      <c r="A6" s="72" t="s">
        <v>339</v>
      </c>
      <c r="B6" s="72" t="s">
        <v>340</v>
      </c>
      <c r="C6" s="72" t="s">
        <v>318</v>
      </c>
      <c r="D6" s="72" t="s">
        <v>365</v>
      </c>
      <c r="E6" s="72" t="s">
        <v>366</v>
      </c>
    </row>
    <row r="7" s="139" customFormat="1" customHeight="1" spans="1:10">
      <c r="A7" s="154" t="s">
        <v>367</v>
      </c>
      <c r="B7" s="78" t="s">
        <v>368</v>
      </c>
      <c r="C7" s="149">
        <f t="shared" ref="C7:C35" si="0">D7+E7</f>
        <v>603.69</v>
      </c>
      <c r="D7" s="149">
        <f>SUM(D8,D19,D33)</f>
        <v>448.38</v>
      </c>
      <c r="E7" s="149">
        <f>SUM(E8,E19,E33)</f>
        <v>155.31</v>
      </c>
      <c r="J7" s="121"/>
    </row>
    <row r="8" s="139" customFormat="1" customHeight="1" spans="1:7">
      <c r="A8" s="155" t="s">
        <v>369</v>
      </c>
      <c r="B8" s="156" t="s">
        <v>370</v>
      </c>
      <c r="C8" s="149">
        <f t="shared" si="0"/>
        <v>443.98</v>
      </c>
      <c r="D8" s="157">
        <f>SUM(D9:D18)</f>
        <v>443.98</v>
      </c>
      <c r="E8" s="149"/>
      <c r="G8" s="121"/>
    </row>
    <row r="9" s="139" customFormat="1" customHeight="1" spans="1:11">
      <c r="A9" s="155" t="s">
        <v>371</v>
      </c>
      <c r="B9" s="156" t="s">
        <v>372</v>
      </c>
      <c r="C9" s="149">
        <f t="shared" si="0"/>
        <v>101.29</v>
      </c>
      <c r="D9" s="149">
        <v>101.29</v>
      </c>
      <c r="E9" s="149"/>
      <c r="F9" s="121"/>
      <c r="G9" s="121"/>
      <c r="K9" s="121"/>
    </row>
    <row r="10" s="139" customFormat="1" customHeight="1" spans="1:8">
      <c r="A10" s="155" t="s">
        <v>373</v>
      </c>
      <c r="B10" s="156" t="s">
        <v>374</v>
      </c>
      <c r="C10" s="149">
        <f t="shared" si="0"/>
        <v>87.7</v>
      </c>
      <c r="D10" s="149">
        <v>87.7</v>
      </c>
      <c r="E10" s="149"/>
      <c r="F10" s="121"/>
      <c r="H10" s="121"/>
    </row>
    <row r="11" s="139" customFormat="1" customHeight="1" spans="1:8">
      <c r="A11" s="155" t="s">
        <v>375</v>
      </c>
      <c r="B11" s="156" t="s">
        <v>376</v>
      </c>
      <c r="C11" s="149">
        <f t="shared" si="0"/>
        <v>94.33</v>
      </c>
      <c r="D11" s="149">
        <v>94.33</v>
      </c>
      <c r="E11" s="149"/>
      <c r="F11" s="121"/>
      <c r="H11" s="121"/>
    </row>
    <row r="12" s="139" customFormat="1" customHeight="1" spans="1:10">
      <c r="A12" s="155" t="s">
        <v>377</v>
      </c>
      <c r="B12" s="156" t="s">
        <v>378</v>
      </c>
      <c r="C12" s="149">
        <f t="shared" si="0"/>
        <v>32.75</v>
      </c>
      <c r="D12" s="62">
        <v>32.75</v>
      </c>
      <c r="E12" s="149"/>
      <c r="F12" s="121"/>
      <c r="J12" s="121"/>
    </row>
    <row r="13" s="139" customFormat="1" customHeight="1" spans="1:11">
      <c r="A13" s="155" t="s">
        <v>379</v>
      </c>
      <c r="B13" s="156" t="s">
        <v>380</v>
      </c>
      <c r="C13" s="149">
        <f t="shared" si="0"/>
        <v>16.37</v>
      </c>
      <c r="D13" s="62">
        <v>16.37</v>
      </c>
      <c r="E13" s="149"/>
      <c r="F13" s="121"/>
      <c r="G13" s="121"/>
      <c r="K13" s="121"/>
    </row>
    <row r="14" s="139" customFormat="1" customHeight="1" spans="1:11">
      <c r="A14" s="155" t="s">
        <v>381</v>
      </c>
      <c r="B14" s="156" t="s">
        <v>382</v>
      </c>
      <c r="C14" s="149">
        <f t="shared" si="0"/>
        <v>19.62</v>
      </c>
      <c r="D14" s="149">
        <v>19.62</v>
      </c>
      <c r="E14" s="149"/>
      <c r="F14" s="121"/>
      <c r="G14" s="121"/>
      <c r="H14" s="121"/>
      <c r="K14" s="121"/>
    </row>
    <row r="15" s="139" customFormat="1" customHeight="1" spans="1:11">
      <c r="A15" s="155" t="s">
        <v>383</v>
      </c>
      <c r="B15" s="156" t="s">
        <v>384</v>
      </c>
      <c r="C15" s="149">
        <f t="shared" si="0"/>
        <v>1.64</v>
      </c>
      <c r="D15" s="149">
        <v>1.64</v>
      </c>
      <c r="E15" s="149"/>
      <c r="F15" s="121"/>
      <c r="G15" s="121"/>
      <c r="K15" s="121"/>
    </row>
    <row r="16" s="139" customFormat="1" customHeight="1" spans="1:11">
      <c r="A16" s="155" t="s">
        <v>385</v>
      </c>
      <c r="B16" s="156" t="s">
        <v>386</v>
      </c>
      <c r="C16" s="149">
        <f t="shared" si="0"/>
        <v>24.56</v>
      </c>
      <c r="D16" s="88">
        <v>24.56</v>
      </c>
      <c r="E16" s="149"/>
      <c r="F16" s="121"/>
      <c r="G16" s="121"/>
      <c r="K16" s="121"/>
    </row>
    <row r="17" s="139" customFormat="1" customHeight="1" spans="1:11">
      <c r="A17" s="155" t="s">
        <v>387</v>
      </c>
      <c r="B17" s="156" t="s">
        <v>388</v>
      </c>
      <c r="C17" s="149">
        <f t="shared" si="0"/>
        <v>4.32</v>
      </c>
      <c r="D17" s="149">
        <v>4.32</v>
      </c>
      <c r="E17" s="149"/>
      <c r="F17" s="121"/>
      <c r="G17" s="121"/>
      <c r="K17" s="121"/>
    </row>
    <row r="18" s="139" customFormat="1" customHeight="1" spans="1:11">
      <c r="A18" s="155" t="s">
        <v>389</v>
      </c>
      <c r="B18" s="156" t="s">
        <v>390</v>
      </c>
      <c r="C18" s="149">
        <f t="shared" si="0"/>
        <v>61.4</v>
      </c>
      <c r="D18" s="149">
        <v>61.4</v>
      </c>
      <c r="E18" s="149"/>
      <c r="F18" s="121"/>
      <c r="G18" s="121"/>
      <c r="I18" s="121"/>
      <c r="K18" s="121"/>
    </row>
    <row r="19" s="139" customFormat="1" customHeight="1" spans="1:11">
      <c r="A19" s="155" t="s">
        <v>391</v>
      </c>
      <c r="B19" s="156" t="s">
        <v>392</v>
      </c>
      <c r="C19" s="149">
        <f t="shared" si="0"/>
        <v>155.31</v>
      </c>
      <c r="D19" s="157">
        <f>SUM(D20:D32)</f>
        <v>0</v>
      </c>
      <c r="E19" s="157">
        <f>SUM(E20:E32)</f>
        <v>155.31</v>
      </c>
      <c r="F19" s="121"/>
      <c r="G19" s="121"/>
      <c r="K19" s="121"/>
    </row>
    <row r="20" s="139" customFormat="1" customHeight="1" spans="1:7">
      <c r="A20" s="155" t="s">
        <v>393</v>
      </c>
      <c r="B20" s="158" t="s">
        <v>394</v>
      </c>
      <c r="C20" s="149">
        <f t="shared" si="0"/>
        <v>34.45</v>
      </c>
      <c r="D20" s="149"/>
      <c r="E20" s="149">
        <v>34.45</v>
      </c>
      <c r="F20" s="121"/>
      <c r="G20" s="121"/>
    </row>
    <row r="21" s="139" customFormat="1" customHeight="1" spans="1:14">
      <c r="A21" s="155" t="s">
        <v>395</v>
      </c>
      <c r="B21" s="158" t="s">
        <v>396</v>
      </c>
      <c r="C21" s="149">
        <f t="shared" si="0"/>
        <v>1</v>
      </c>
      <c r="D21" s="149"/>
      <c r="E21" s="149">
        <v>1</v>
      </c>
      <c r="F21" s="121"/>
      <c r="G21" s="121"/>
      <c r="H21" s="121"/>
      <c r="N21" s="121"/>
    </row>
    <row r="22" s="139" customFormat="1" customHeight="1" spans="1:7">
      <c r="A22" s="155" t="s">
        <v>397</v>
      </c>
      <c r="B22" s="158" t="s">
        <v>398</v>
      </c>
      <c r="C22" s="149">
        <f t="shared" si="0"/>
        <v>10</v>
      </c>
      <c r="D22" s="149"/>
      <c r="E22" s="149">
        <v>10</v>
      </c>
      <c r="F22" s="121"/>
      <c r="G22" s="121"/>
    </row>
    <row r="23" s="139" customFormat="1" customHeight="1" spans="1:10">
      <c r="A23" s="155" t="s">
        <v>399</v>
      </c>
      <c r="B23" s="158" t="s">
        <v>400</v>
      </c>
      <c r="C23" s="149">
        <f t="shared" si="0"/>
        <v>8.42</v>
      </c>
      <c r="D23" s="149"/>
      <c r="E23" s="149">
        <v>8.42</v>
      </c>
      <c r="F23" s="121"/>
      <c r="H23" s="121"/>
      <c r="J23" s="121"/>
    </row>
    <row r="24" s="139" customFormat="1" customHeight="1" spans="1:8">
      <c r="A24" s="155" t="s">
        <v>401</v>
      </c>
      <c r="B24" s="158" t="s">
        <v>402</v>
      </c>
      <c r="C24" s="149">
        <f t="shared" si="0"/>
        <v>48.6</v>
      </c>
      <c r="D24" s="149"/>
      <c r="E24" s="149">
        <v>48.6</v>
      </c>
      <c r="F24" s="121"/>
      <c r="G24" s="121"/>
      <c r="H24" s="121"/>
    </row>
    <row r="25" s="139" customFormat="1" customHeight="1" spans="1:6">
      <c r="A25" s="155" t="s">
        <v>403</v>
      </c>
      <c r="B25" s="158" t="s">
        <v>404</v>
      </c>
      <c r="C25" s="149">
        <f t="shared" si="0"/>
        <v>2.2</v>
      </c>
      <c r="D25" s="149"/>
      <c r="E25" s="149">
        <v>2.2</v>
      </c>
      <c r="F25" s="121"/>
    </row>
    <row r="26" s="139" customFormat="1" customHeight="1" spans="1:12">
      <c r="A26" s="155" t="s">
        <v>405</v>
      </c>
      <c r="B26" s="158" t="s">
        <v>406</v>
      </c>
      <c r="C26" s="149">
        <f t="shared" si="0"/>
        <v>2.84</v>
      </c>
      <c r="D26" s="149"/>
      <c r="E26" s="149">
        <v>2.84</v>
      </c>
      <c r="F26" s="121"/>
      <c r="G26" s="121"/>
      <c r="I26" s="121"/>
      <c r="L26" s="121"/>
    </row>
    <row r="27" s="139" customFormat="1" customHeight="1" spans="1:8">
      <c r="A27" s="155" t="s">
        <v>407</v>
      </c>
      <c r="B27" s="158" t="s">
        <v>408</v>
      </c>
      <c r="C27" s="149">
        <f t="shared" si="0"/>
        <v>2.5</v>
      </c>
      <c r="D27" s="149"/>
      <c r="E27" s="149">
        <v>2.5</v>
      </c>
      <c r="F27" s="121"/>
      <c r="G27" s="121"/>
      <c r="H27" s="121"/>
    </row>
    <row r="28" s="139" customFormat="1" customHeight="1" spans="1:7">
      <c r="A28" s="155" t="s">
        <v>409</v>
      </c>
      <c r="B28" s="158" t="s">
        <v>410</v>
      </c>
      <c r="C28" s="149">
        <f t="shared" si="0"/>
        <v>3.79</v>
      </c>
      <c r="D28" s="149"/>
      <c r="E28" s="149">
        <v>3.79</v>
      </c>
      <c r="F28" s="121"/>
      <c r="G28" s="121"/>
    </row>
    <row r="29" s="139" customFormat="1" customHeight="1" spans="1:7">
      <c r="A29" s="155" t="s">
        <v>411</v>
      </c>
      <c r="B29" s="158" t="s">
        <v>412</v>
      </c>
      <c r="C29" s="149">
        <f t="shared" si="0"/>
        <v>3.04</v>
      </c>
      <c r="D29" s="149"/>
      <c r="E29" s="149">
        <v>3.04</v>
      </c>
      <c r="F29" s="121"/>
      <c r="G29" s="121"/>
    </row>
    <row r="30" s="139" customFormat="1" customHeight="1" spans="1:7">
      <c r="A30" s="155" t="s">
        <v>413</v>
      </c>
      <c r="B30" s="158" t="s">
        <v>414</v>
      </c>
      <c r="C30" s="149">
        <f t="shared" si="0"/>
        <v>17.5</v>
      </c>
      <c r="D30" s="149"/>
      <c r="E30" s="149">
        <v>17.5</v>
      </c>
      <c r="F30" s="121"/>
      <c r="G30" s="121"/>
    </row>
    <row r="31" s="139" customFormat="1" customHeight="1" spans="1:16">
      <c r="A31" s="155" t="s">
        <v>415</v>
      </c>
      <c r="B31" s="158" t="s">
        <v>416</v>
      </c>
      <c r="C31" s="149">
        <f t="shared" si="0"/>
        <v>20.81</v>
      </c>
      <c r="D31" s="149"/>
      <c r="E31" s="149">
        <v>20.81</v>
      </c>
      <c r="F31" s="121"/>
      <c r="G31" s="121"/>
      <c r="P31" s="121"/>
    </row>
    <row r="32" s="139" customFormat="1" customHeight="1" spans="1:11">
      <c r="A32" s="155" t="s">
        <v>417</v>
      </c>
      <c r="B32" s="158" t="s">
        <v>418</v>
      </c>
      <c r="C32" s="149">
        <f t="shared" si="0"/>
        <v>0.16</v>
      </c>
      <c r="D32" s="149"/>
      <c r="E32" s="149">
        <v>0.16</v>
      </c>
      <c r="F32" s="121"/>
      <c r="G32" s="121"/>
      <c r="H32" s="121"/>
      <c r="K32" s="121"/>
    </row>
    <row r="33" s="139" customFormat="1" customHeight="1" spans="1:9">
      <c r="A33" s="155" t="s">
        <v>419</v>
      </c>
      <c r="B33" s="156" t="s">
        <v>420</v>
      </c>
      <c r="C33" s="149">
        <f t="shared" si="0"/>
        <v>4.4</v>
      </c>
      <c r="D33" s="157">
        <f>SUM(D34:D35)</f>
        <v>4.4</v>
      </c>
      <c r="E33" s="157">
        <f>SUM(E34:E35)</f>
        <v>0</v>
      </c>
      <c r="F33" s="121"/>
      <c r="G33" s="121"/>
      <c r="H33" s="121"/>
      <c r="I33" s="121"/>
    </row>
    <row r="34" s="139" customFormat="1" customHeight="1" spans="1:10">
      <c r="A34" s="155" t="s">
        <v>421</v>
      </c>
      <c r="B34" s="158" t="s">
        <v>422</v>
      </c>
      <c r="C34" s="149">
        <f t="shared" si="0"/>
        <v>0.4</v>
      </c>
      <c r="D34" s="149">
        <v>0.4</v>
      </c>
      <c r="E34" s="149"/>
      <c r="F34" s="121"/>
      <c r="G34" s="121"/>
      <c r="H34" s="121"/>
      <c r="I34" s="121"/>
      <c r="J34" s="121"/>
    </row>
    <row r="35" s="139" customFormat="1" customHeight="1" spans="1:9">
      <c r="A35" s="155" t="s">
        <v>423</v>
      </c>
      <c r="B35" s="158" t="s">
        <v>424</v>
      </c>
      <c r="C35" s="149">
        <f t="shared" si="0"/>
        <v>4</v>
      </c>
      <c r="D35" s="149">
        <v>4</v>
      </c>
      <c r="E35" s="149"/>
      <c r="F35" s="121"/>
      <c r="I35" s="121"/>
    </row>
    <row r="36" customHeight="1" spans="3:5">
      <c r="C36" s="51"/>
      <c r="D36" s="51"/>
      <c r="E36" s="51"/>
    </row>
    <row r="37" customHeight="1" spans="4:14">
      <c r="D37" s="51"/>
      <c r="E37" s="51"/>
      <c r="F37" s="51"/>
      <c r="N37" s="51"/>
    </row>
  </sheetData>
  <mergeCells count="2">
    <mergeCell ref="A5:B5"/>
    <mergeCell ref="C5:E5"/>
  </mergeCells>
  <printOptions horizontalCentered="1"/>
  <pageMargins left="0" right="0" top="0" bottom="0.78740157480315" header="0.499999992490753" footer="0.499999992490753"/>
  <pageSetup paperSize="9" fitToHeight="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topLeftCell="G1" workbookViewId="0">
      <selection activeCell="G2" sqref="G2:L2"/>
    </sheetView>
  </sheetViews>
  <sheetFormatPr defaultColWidth="6.875" defaultRowHeight="12.75" customHeight="1"/>
  <cols>
    <col min="1" max="6" width="11.625" style="49" hidden="1" customWidth="1"/>
    <col min="7" max="12" width="19.625" style="49" customWidth="1"/>
    <col min="13" max="16384" width="6.875" style="49"/>
  </cols>
  <sheetData>
    <row r="1" ht="20.1" customHeight="1" spans="1:12">
      <c r="A1" s="50" t="s">
        <v>425</v>
      </c>
      <c r="G1" s="134" t="s">
        <v>425</v>
      </c>
      <c r="L1" s="146"/>
    </row>
    <row r="2" ht="42" customHeight="1" spans="1:12">
      <c r="A2" s="135" t="s">
        <v>426</v>
      </c>
      <c r="B2" s="124"/>
      <c r="C2" s="124"/>
      <c r="D2" s="124"/>
      <c r="E2" s="124"/>
      <c r="F2" s="124"/>
      <c r="G2" s="136" t="s">
        <v>427</v>
      </c>
      <c r="H2" s="137"/>
      <c r="I2" s="137"/>
      <c r="J2" s="137"/>
      <c r="K2" s="137"/>
      <c r="L2" s="137"/>
    </row>
    <row r="3" ht="20.1" customHeight="1" spans="1:12">
      <c r="A3" s="138"/>
      <c r="B3" s="124"/>
      <c r="C3" s="124"/>
      <c r="D3" s="124"/>
      <c r="E3" s="124"/>
      <c r="F3" s="124"/>
      <c r="G3" s="124"/>
      <c r="H3" s="124"/>
      <c r="I3" s="124"/>
      <c r="J3" s="124"/>
      <c r="K3" s="124"/>
      <c r="L3" s="124"/>
    </row>
    <row r="4" ht="20.1" customHeight="1" spans="1:12">
      <c r="A4" s="139"/>
      <c r="B4" s="139"/>
      <c r="C4" s="139"/>
      <c r="D4" s="139"/>
      <c r="E4" s="139"/>
      <c r="F4" s="139"/>
      <c r="G4" s="139"/>
      <c r="H4" s="139"/>
      <c r="I4" s="139"/>
      <c r="J4" s="139"/>
      <c r="K4" s="139"/>
      <c r="L4" s="59" t="s">
        <v>313</v>
      </c>
    </row>
    <row r="5" ht="28.5" customHeight="1" spans="1:12">
      <c r="A5" s="72" t="s">
        <v>428</v>
      </c>
      <c r="B5" s="72"/>
      <c r="C5" s="72"/>
      <c r="D5" s="72"/>
      <c r="E5" s="72"/>
      <c r="F5" s="128"/>
      <c r="G5" s="72" t="s">
        <v>338</v>
      </c>
      <c r="H5" s="72"/>
      <c r="I5" s="72"/>
      <c r="J5" s="72"/>
      <c r="K5" s="72"/>
      <c r="L5" s="72"/>
    </row>
    <row r="6" ht="28.5" customHeight="1" spans="1:12">
      <c r="A6" s="61" t="s">
        <v>318</v>
      </c>
      <c r="B6" s="140" t="s">
        <v>429</v>
      </c>
      <c r="C6" s="61" t="s">
        <v>430</v>
      </c>
      <c r="D6" s="61"/>
      <c r="E6" s="61"/>
      <c r="F6" s="141" t="s">
        <v>431</v>
      </c>
      <c r="G6" s="72" t="s">
        <v>318</v>
      </c>
      <c r="H6" s="44" t="s">
        <v>429</v>
      </c>
      <c r="I6" s="72" t="s">
        <v>430</v>
      </c>
      <c r="J6" s="72"/>
      <c r="K6" s="72"/>
      <c r="L6" s="72" t="s">
        <v>431</v>
      </c>
    </row>
    <row r="7" ht="28.5" customHeight="1" spans="1:12">
      <c r="A7" s="129"/>
      <c r="B7" s="60"/>
      <c r="C7" s="130" t="s">
        <v>341</v>
      </c>
      <c r="D7" s="142" t="s">
        <v>432</v>
      </c>
      <c r="E7" s="142" t="s">
        <v>433</v>
      </c>
      <c r="F7" s="129"/>
      <c r="G7" s="72"/>
      <c r="H7" s="44"/>
      <c r="I7" s="72" t="s">
        <v>341</v>
      </c>
      <c r="J7" s="44" t="s">
        <v>432</v>
      </c>
      <c r="K7" s="44" t="s">
        <v>433</v>
      </c>
      <c r="L7" s="72"/>
    </row>
    <row r="8" ht="28.5" customHeight="1" spans="1:12">
      <c r="A8" s="143"/>
      <c r="B8" s="143"/>
      <c r="C8" s="143"/>
      <c r="D8" s="143"/>
      <c r="E8" s="143"/>
      <c r="F8" s="144"/>
      <c r="G8" s="145">
        <f>I8+L8+H8</f>
        <v>27.5</v>
      </c>
      <c r="H8" s="82"/>
      <c r="I8" s="147">
        <v>25</v>
      </c>
      <c r="J8" s="148"/>
      <c r="K8" s="145">
        <v>25</v>
      </c>
      <c r="L8" s="149">
        <v>2.5</v>
      </c>
    </row>
    <row r="9" ht="22.5" customHeight="1" spans="2:12">
      <c r="B9" s="51"/>
      <c r="G9" s="51"/>
      <c r="H9" s="51"/>
      <c r="I9" s="51"/>
      <c r="J9" s="51"/>
      <c r="K9" s="51"/>
      <c r="L9" s="51"/>
    </row>
    <row r="10" customHeight="1" spans="7:12">
      <c r="G10" s="51"/>
      <c r="H10" s="51"/>
      <c r="I10" s="51"/>
      <c r="J10" s="51"/>
      <c r="K10" s="51"/>
      <c r="L10" s="51"/>
    </row>
    <row r="11" customHeight="1" spans="7:12">
      <c r="G11" s="51"/>
      <c r="H11" s="51"/>
      <c r="I11" s="51"/>
      <c r="J11" s="51"/>
      <c r="K11" s="51"/>
      <c r="L11" s="51"/>
    </row>
    <row r="12" customHeight="1" spans="7:12">
      <c r="G12" s="51"/>
      <c r="H12" s="51"/>
      <c r="I12" s="51"/>
      <c r="L12" s="51"/>
    </row>
    <row r="13" customHeight="1" spans="6:11">
      <c r="F13" s="51"/>
      <c r="G13" s="51"/>
      <c r="H13" s="51"/>
      <c r="I13" s="51"/>
      <c r="J13" s="51"/>
      <c r="K13" s="51"/>
    </row>
    <row r="14" customHeight="1" spans="4:9">
      <c r="D14" s="51"/>
      <c r="G14" s="51"/>
      <c r="H14" s="51"/>
      <c r="I14" s="51"/>
    </row>
    <row r="15" customHeight="1" spans="10:10">
      <c r="J15" s="51"/>
    </row>
    <row r="16" customHeight="1" spans="11:12">
      <c r="K16" s="51"/>
      <c r="L16" s="51"/>
    </row>
    <row r="20" customHeight="1" spans="8:8">
      <c r="H20" s="51"/>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fitToHeight="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A2" sqref="A2:E2"/>
    </sheetView>
  </sheetViews>
  <sheetFormatPr defaultColWidth="6.875" defaultRowHeight="12.75" customHeight="1" outlineLevelCol="4"/>
  <cols>
    <col min="1" max="1" width="19.5" style="49" customWidth="1"/>
    <col min="2" max="2" width="52.5" style="49" customWidth="1"/>
    <col min="3" max="5" width="18.25" style="49" customWidth="1"/>
    <col min="6" max="16384" width="6.875" style="49"/>
  </cols>
  <sheetData>
    <row r="1" ht="20.1" customHeight="1" spans="1:5">
      <c r="A1" s="50" t="s">
        <v>434</v>
      </c>
      <c r="E1" s="94"/>
    </row>
    <row r="2" ht="42.75" customHeight="1" spans="1:5">
      <c r="A2" s="122" t="s">
        <v>435</v>
      </c>
      <c r="B2" s="123"/>
      <c r="C2" s="123"/>
      <c r="D2" s="123"/>
      <c r="E2" s="123"/>
    </row>
    <row r="3" ht="20.1" customHeight="1" spans="1:5">
      <c r="A3" s="124"/>
      <c r="B3" s="124"/>
      <c r="C3" s="124"/>
      <c r="D3" s="124"/>
      <c r="E3" s="124"/>
    </row>
    <row r="4" ht="20.1" customHeight="1" spans="1:5">
      <c r="A4" s="125"/>
      <c r="B4" s="126"/>
      <c r="C4" s="126"/>
      <c r="D4" s="126"/>
      <c r="E4" s="127" t="s">
        <v>313</v>
      </c>
    </row>
    <row r="5" ht="20.1" customHeight="1" spans="1:5">
      <c r="A5" s="72" t="s">
        <v>339</v>
      </c>
      <c r="B5" s="128" t="s">
        <v>340</v>
      </c>
      <c r="C5" s="72" t="s">
        <v>436</v>
      </c>
      <c r="D5" s="72"/>
      <c r="E5" s="72"/>
    </row>
    <row r="6" ht="20.1" customHeight="1" spans="1:5">
      <c r="A6" s="129"/>
      <c r="B6" s="129"/>
      <c r="C6" s="130" t="s">
        <v>318</v>
      </c>
      <c r="D6" s="130" t="s">
        <v>342</v>
      </c>
      <c r="E6" s="130" t="s">
        <v>343</v>
      </c>
    </row>
    <row r="7" ht="20.1" customHeight="1" spans="1:5">
      <c r="A7" s="131"/>
      <c r="B7" s="132"/>
      <c r="C7" s="83"/>
      <c r="D7" s="84"/>
      <c r="E7" s="82"/>
    </row>
    <row r="8" ht="20.25" customHeight="1" spans="1:5">
      <c r="A8" s="133" t="s">
        <v>437</v>
      </c>
      <c r="B8" s="51"/>
      <c r="C8" s="51"/>
      <c r="D8" s="51"/>
      <c r="E8" s="51"/>
    </row>
    <row r="9" ht="20.25" customHeight="1" spans="1:5">
      <c r="A9" s="51"/>
      <c r="B9" s="51"/>
      <c r="C9" s="51"/>
      <c r="D9" s="51"/>
      <c r="E9" s="51"/>
    </row>
    <row r="10" customHeight="1" spans="1:5">
      <c r="A10" s="51"/>
      <c r="B10" s="51"/>
      <c r="C10" s="51"/>
      <c r="E10" s="51"/>
    </row>
    <row r="11" customHeight="1" spans="1:5">
      <c r="A11" s="51"/>
      <c r="B11" s="51"/>
      <c r="C11" s="51"/>
      <c r="D11" s="51"/>
      <c r="E11" s="51"/>
    </row>
    <row r="12" customHeight="1" spans="1:5">
      <c r="A12" s="51"/>
      <c r="B12" s="51"/>
      <c r="C12" s="51"/>
      <c r="E12" s="51"/>
    </row>
    <row r="13" customHeight="1" spans="1:5">
      <c r="A13" s="51"/>
      <c r="B13" s="51"/>
      <c r="D13" s="51"/>
      <c r="E13" s="51"/>
    </row>
    <row r="14" customHeight="1" spans="1:5">
      <c r="A14" s="51"/>
      <c r="E14" s="51"/>
    </row>
    <row r="15" customHeight="1" spans="2:2">
      <c r="B15" s="51"/>
    </row>
    <row r="16" customHeight="1" spans="2:2">
      <c r="B16" s="51"/>
    </row>
    <row r="17" customHeight="1" spans="2:2">
      <c r="B17" s="51"/>
    </row>
    <row r="18" customHeight="1" spans="2:2">
      <c r="B18" s="51"/>
    </row>
    <row r="19" customHeight="1" spans="2:2">
      <c r="B19" s="51"/>
    </row>
    <row r="20" customHeight="1" spans="2:2">
      <c r="B20" s="51"/>
    </row>
    <row r="22" customHeight="1" spans="2:2">
      <c r="B22" s="51"/>
    </row>
    <row r="23" customHeight="1" spans="2:2">
      <c r="B23" s="51"/>
    </row>
    <row r="25" customHeight="1" spans="2:2">
      <c r="B25" s="51"/>
    </row>
    <row r="26" customHeight="1" spans="2:2">
      <c r="B26" s="51"/>
    </row>
    <row r="27" customHeight="1" spans="4:4">
      <c r="D27" s="51"/>
    </row>
  </sheetData>
  <mergeCells count="3">
    <mergeCell ref="C5:E5"/>
    <mergeCell ref="A5:A6"/>
    <mergeCell ref="B5:B6"/>
  </mergeCells>
  <printOptions horizontalCentered="1"/>
  <pageMargins left="0" right="0" top="0.999999984981507" bottom="0.999999984981507" header="0.499999992490753" footer="0.499999992490753"/>
  <pageSetup paperSize="9" fitToHeight="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7"/>
  <sheetViews>
    <sheetView showGridLines="0" showZeros="0" tabSelected="1" workbookViewId="0">
      <selection activeCell="A7" sqref="A7"/>
    </sheetView>
  </sheetViews>
  <sheetFormatPr defaultColWidth="6.875" defaultRowHeight="20.1" customHeight="1"/>
  <cols>
    <col min="1" max="4" width="34.5" style="49" customWidth="1"/>
    <col min="5" max="159" width="6.75" style="49" customWidth="1"/>
    <col min="160" max="16384" width="6.875" style="49"/>
  </cols>
  <sheetData>
    <row r="1" customHeight="1" spans="1:251">
      <c r="A1" s="50" t="s">
        <v>438</v>
      </c>
      <c r="B1" s="92"/>
      <c r="C1" s="93"/>
      <c r="D1" s="94"/>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121"/>
      <c r="FE1" s="121"/>
      <c r="FF1" s="121"/>
      <c r="FG1" s="121"/>
      <c r="FH1" s="121"/>
      <c r="FI1" s="121"/>
      <c r="FJ1" s="121"/>
      <c r="FK1" s="121"/>
      <c r="FL1" s="121"/>
      <c r="FM1" s="121"/>
      <c r="FN1" s="121"/>
      <c r="FO1" s="121"/>
      <c r="FP1" s="121"/>
      <c r="FQ1" s="121"/>
      <c r="FR1" s="121"/>
      <c r="FS1" s="121"/>
      <c r="FT1" s="121"/>
      <c r="FU1" s="121"/>
      <c r="FV1" s="121"/>
      <c r="FW1" s="121"/>
      <c r="FX1" s="121"/>
      <c r="FY1" s="121"/>
      <c r="FZ1" s="121"/>
      <c r="GA1" s="121"/>
      <c r="GB1" s="121"/>
      <c r="GC1" s="121"/>
      <c r="GD1" s="121"/>
      <c r="GE1" s="121"/>
      <c r="GF1" s="121"/>
      <c r="GG1" s="121"/>
      <c r="GH1" s="121"/>
      <c r="GI1" s="121"/>
      <c r="GJ1" s="121"/>
      <c r="GK1" s="121"/>
      <c r="GL1" s="121"/>
      <c r="GM1" s="121"/>
      <c r="GN1" s="121"/>
      <c r="GO1" s="121"/>
      <c r="GP1" s="121"/>
      <c r="GQ1" s="121"/>
      <c r="GR1" s="121"/>
      <c r="GS1" s="121"/>
      <c r="GT1" s="121"/>
      <c r="GU1" s="121"/>
      <c r="GV1" s="121"/>
      <c r="GW1" s="121"/>
      <c r="GX1" s="121"/>
      <c r="GY1" s="121"/>
      <c r="GZ1" s="121"/>
      <c r="HA1" s="121"/>
      <c r="HB1" s="121"/>
      <c r="HC1" s="121"/>
      <c r="HD1" s="121"/>
      <c r="HE1" s="121"/>
      <c r="HF1" s="121"/>
      <c r="HG1" s="121"/>
      <c r="HH1" s="121"/>
      <c r="HI1" s="121"/>
      <c r="HJ1" s="121"/>
      <c r="HK1" s="121"/>
      <c r="HL1" s="121"/>
      <c r="HM1" s="121"/>
      <c r="HN1" s="121"/>
      <c r="HO1" s="121"/>
      <c r="HP1" s="121"/>
      <c r="HQ1" s="121"/>
      <c r="HR1" s="121"/>
      <c r="HS1" s="121"/>
      <c r="HT1" s="121"/>
      <c r="HU1" s="121"/>
      <c r="HV1" s="121"/>
      <c r="HW1" s="121"/>
      <c r="HX1" s="121"/>
      <c r="HY1" s="121"/>
      <c r="HZ1" s="121"/>
      <c r="IA1" s="121"/>
      <c r="IB1" s="121"/>
      <c r="IC1" s="121"/>
      <c r="ID1" s="121"/>
      <c r="IE1" s="121"/>
      <c r="IF1" s="121"/>
      <c r="IG1" s="121"/>
      <c r="IH1" s="121"/>
      <c r="II1" s="121"/>
      <c r="IJ1" s="121"/>
      <c r="IK1" s="121"/>
      <c r="IL1" s="121"/>
      <c r="IM1" s="121"/>
      <c r="IN1" s="121"/>
      <c r="IO1" s="121"/>
      <c r="IP1" s="121"/>
      <c r="IQ1" s="121"/>
    </row>
    <row r="2" ht="38.25" customHeight="1" spans="1:251">
      <c r="A2" s="95" t="s">
        <v>439</v>
      </c>
      <c r="B2" s="96"/>
      <c r="C2" s="97"/>
      <c r="D2" s="96"/>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c r="GT2" s="121"/>
      <c r="GU2" s="121"/>
      <c r="GV2" s="121"/>
      <c r="GW2" s="121"/>
      <c r="GX2" s="121"/>
      <c r="GY2" s="121"/>
      <c r="GZ2" s="121"/>
      <c r="HA2" s="121"/>
      <c r="HB2" s="121"/>
      <c r="HC2" s="121"/>
      <c r="HD2" s="121"/>
      <c r="HE2" s="121"/>
      <c r="HF2" s="121"/>
      <c r="HG2" s="121"/>
      <c r="HH2" s="121"/>
      <c r="HI2" s="121"/>
      <c r="HJ2" s="121"/>
      <c r="HK2" s="121"/>
      <c r="HL2" s="121"/>
      <c r="HM2" s="121"/>
      <c r="HN2" s="121"/>
      <c r="HO2" s="121"/>
      <c r="HP2" s="121"/>
      <c r="HQ2" s="121"/>
      <c r="HR2" s="121"/>
      <c r="HS2" s="121"/>
      <c r="HT2" s="121"/>
      <c r="HU2" s="121"/>
      <c r="HV2" s="121"/>
      <c r="HW2" s="121"/>
      <c r="HX2" s="121"/>
      <c r="HY2" s="121"/>
      <c r="HZ2" s="121"/>
      <c r="IA2" s="121"/>
      <c r="IB2" s="121"/>
      <c r="IC2" s="121"/>
      <c r="ID2" s="121"/>
      <c r="IE2" s="121"/>
      <c r="IF2" s="121"/>
      <c r="IG2" s="121"/>
      <c r="IH2" s="121"/>
      <c r="II2" s="121"/>
      <c r="IJ2" s="121"/>
      <c r="IK2" s="121"/>
      <c r="IL2" s="121"/>
      <c r="IM2" s="121"/>
      <c r="IN2" s="121"/>
      <c r="IO2" s="121"/>
      <c r="IP2" s="121"/>
      <c r="IQ2" s="121"/>
    </row>
    <row r="3" ht="12.75" customHeight="1" spans="1:251">
      <c r="A3" s="96"/>
      <c r="B3" s="96"/>
      <c r="C3" s="97"/>
      <c r="D3" s="96"/>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c r="IN3" s="121"/>
      <c r="IO3" s="121"/>
      <c r="IP3" s="121"/>
      <c r="IQ3" s="121"/>
    </row>
    <row r="4" customHeight="1" spans="1:251">
      <c r="A4" s="58"/>
      <c r="B4" s="98"/>
      <c r="C4" s="99"/>
      <c r="D4" s="59" t="s">
        <v>313</v>
      </c>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c r="HH4" s="121"/>
      <c r="HI4" s="121"/>
      <c r="HJ4" s="121"/>
      <c r="HK4" s="121"/>
      <c r="HL4" s="121"/>
      <c r="HM4" s="121"/>
      <c r="HN4" s="121"/>
      <c r="HO4" s="121"/>
      <c r="HP4" s="121"/>
      <c r="HQ4" s="121"/>
      <c r="HR4" s="121"/>
      <c r="HS4" s="121"/>
      <c r="HT4" s="121"/>
      <c r="HU4" s="121"/>
      <c r="HV4" s="121"/>
      <c r="HW4" s="121"/>
      <c r="HX4" s="121"/>
      <c r="HY4" s="121"/>
      <c r="HZ4" s="121"/>
      <c r="IA4" s="121"/>
      <c r="IB4" s="121"/>
      <c r="IC4" s="121"/>
      <c r="ID4" s="121"/>
      <c r="IE4" s="121"/>
      <c r="IF4" s="121"/>
      <c r="IG4" s="121"/>
      <c r="IH4" s="121"/>
      <c r="II4" s="121"/>
      <c r="IJ4" s="121"/>
      <c r="IK4" s="121"/>
      <c r="IL4" s="121"/>
      <c r="IM4" s="121"/>
      <c r="IN4" s="121"/>
      <c r="IO4" s="121"/>
      <c r="IP4" s="121"/>
      <c r="IQ4" s="121"/>
    </row>
    <row r="5" ht="23.25" customHeight="1" spans="1:251">
      <c r="A5" s="72" t="s">
        <v>314</v>
      </c>
      <c r="B5" s="72"/>
      <c r="C5" s="72" t="s">
        <v>315</v>
      </c>
      <c r="D5" s="72"/>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121"/>
      <c r="FE5" s="121"/>
      <c r="FF5" s="121"/>
      <c r="FG5" s="121"/>
      <c r="FH5" s="121"/>
      <c r="FI5" s="121"/>
      <c r="FJ5" s="121"/>
      <c r="FK5" s="121"/>
      <c r="FL5" s="121"/>
      <c r="FM5" s="121"/>
      <c r="FN5" s="121"/>
      <c r="FO5" s="121"/>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21"/>
      <c r="GP5" s="121"/>
      <c r="GQ5" s="121"/>
      <c r="GR5" s="121"/>
      <c r="GS5" s="121"/>
      <c r="GT5" s="121"/>
      <c r="GU5" s="121"/>
      <c r="GV5" s="121"/>
      <c r="GW5" s="121"/>
      <c r="GX5" s="121"/>
      <c r="GY5" s="121"/>
      <c r="GZ5" s="121"/>
      <c r="HA5" s="121"/>
      <c r="HB5" s="121"/>
      <c r="HC5" s="121"/>
      <c r="HD5" s="121"/>
      <c r="HE5" s="121"/>
      <c r="HF5" s="121"/>
      <c r="HG5" s="121"/>
      <c r="HH5" s="121"/>
      <c r="HI5" s="121"/>
      <c r="HJ5" s="121"/>
      <c r="HK5" s="121"/>
      <c r="HL5" s="121"/>
      <c r="HM5" s="121"/>
      <c r="HN5" s="121"/>
      <c r="HO5" s="121"/>
      <c r="HP5" s="121"/>
      <c r="HQ5" s="121"/>
      <c r="HR5" s="121"/>
      <c r="HS5" s="121"/>
      <c r="HT5" s="121"/>
      <c r="HU5" s="121"/>
      <c r="HV5" s="121"/>
      <c r="HW5" s="121"/>
      <c r="HX5" s="121"/>
      <c r="HY5" s="121"/>
      <c r="HZ5" s="121"/>
      <c r="IA5" s="121"/>
      <c r="IB5" s="121"/>
      <c r="IC5" s="121"/>
      <c r="ID5" s="121"/>
      <c r="IE5" s="121"/>
      <c r="IF5" s="121"/>
      <c r="IG5" s="121"/>
      <c r="IH5" s="121"/>
      <c r="II5" s="121"/>
      <c r="IJ5" s="121"/>
      <c r="IK5" s="121"/>
      <c r="IL5" s="121"/>
      <c r="IM5" s="121"/>
      <c r="IN5" s="121"/>
      <c r="IO5" s="121"/>
      <c r="IP5" s="121"/>
      <c r="IQ5" s="121"/>
    </row>
    <row r="6" ht="24" customHeight="1" spans="1:251">
      <c r="A6" s="61" t="s">
        <v>316</v>
      </c>
      <c r="B6" s="100" t="s">
        <v>317</v>
      </c>
      <c r="C6" s="61" t="s">
        <v>316</v>
      </c>
      <c r="D6" s="61" t="s">
        <v>317</v>
      </c>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121"/>
      <c r="FE6" s="121"/>
      <c r="FF6" s="121"/>
      <c r="FG6" s="121"/>
      <c r="FH6" s="121"/>
      <c r="FI6" s="121"/>
      <c r="FJ6" s="121"/>
      <c r="FK6" s="121"/>
      <c r="FL6" s="121"/>
      <c r="FM6" s="121"/>
      <c r="FN6" s="121"/>
      <c r="FO6" s="121"/>
      <c r="FP6" s="121"/>
      <c r="FQ6" s="121"/>
      <c r="FR6" s="121"/>
      <c r="FS6" s="121"/>
      <c r="FT6" s="121"/>
      <c r="FU6" s="121"/>
      <c r="FV6" s="121"/>
      <c r="FW6" s="121"/>
      <c r="FX6" s="121"/>
      <c r="FY6" s="121"/>
      <c r="FZ6" s="121"/>
      <c r="GA6" s="121"/>
      <c r="GB6" s="121"/>
      <c r="GC6" s="121"/>
      <c r="GD6" s="121"/>
      <c r="GE6" s="121"/>
      <c r="GF6" s="121"/>
      <c r="GG6" s="121"/>
      <c r="GH6" s="121"/>
      <c r="GI6" s="121"/>
      <c r="GJ6" s="121"/>
      <c r="GK6" s="121"/>
      <c r="GL6" s="121"/>
      <c r="GM6" s="121"/>
      <c r="GN6" s="121"/>
      <c r="GO6" s="121"/>
      <c r="GP6" s="121"/>
      <c r="GQ6" s="121"/>
      <c r="GR6" s="121"/>
      <c r="GS6" s="121"/>
      <c r="GT6" s="121"/>
      <c r="GU6" s="121"/>
      <c r="GV6" s="121"/>
      <c r="GW6" s="121"/>
      <c r="GX6" s="121"/>
      <c r="GY6" s="121"/>
      <c r="GZ6" s="121"/>
      <c r="HA6" s="121"/>
      <c r="HB6" s="121"/>
      <c r="HC6" s="121"/>
      <c r="HD6" s="121"/>
      <c r="HE6" s="121"/>
      <c r="HF6" s="121"/>
      <c r="HG6" s="121"/>
      <c r="HH6" s="121"/>
      <c r="HI6" s="121"/>
      <c r="HJ6" s="121"/>
      <c r="HK6" s="121"/>
      <c r="HL6" s="121"/>
      <c r="HM6" s="121"/>
      <c r="HN6" s="121"/>
      <c r="HO6" s="121"/>
      <c r="HP6" s="121"/>
      <c r="HQ6" s="121"/>
      <c r="HR6" s="121"/>
      <c r="HS6" s="121"/>
      <c r="HT6" s="121"/>
      <c r="HU6" s="121"/>
      <c r="HV6" s="121"/>
      <c r="HW6" s="121"/>
      <c r="HX6" s="121"/>
      <c r="HY6" s="121"/>
      <c r="HZ6" s="121"/>
      <c r="IA6" s="121"/>
      <c r="IB6" s="121"/>
      <c r="IC6" s="121"/>
      <c r="ID6" s="121"/>
      <c r="IE6" s="121"/>
      <c r="IF6" s="121"/>
      <c r="IG6" s="121"/>
      <c r="IH6" s="121"/>
      <c r="II6" s="121"/>
      <c r="IJ6" s="121"/>
      <c r="IK6" s="121"/>
      <c r="IL6" s="121"/>
      <c r="IM6" s="121"/>
      <c r="IN6" s="121"/>
      <c r="IO6" s="121"/>
      <c r="IP6" s="121"/>
      <c r="IQ6" s="121"/>
    </row>
    <row r="7" customHeight="1" spans="1:251">
      <c r="A7" s="101" t="s">
        <v>440</v>
      </c>
      <c r="B7" s="102">
        <v>754.19</v>
      </c>
      <c r="C7" s="103" t="s">
        <v>325</v>
      </c>
      <c r="D7" s="104">
        <v>53.28</v>
      </c>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c r="IO7" s="121"/>
      <c r="IP7" s="121"/>
      <c r="IQ7" s="121"/>
    </row>
    <row r="8" customHeight="1" spans="1:251">
      <c r="A8" s="105" t="s">
        <v>441</v>
      </c>
      <c r="B8" s="82"/>
      <c r="C8" s="103" t="s">
        <v>327</v>
      </c>
      <c r="D8" s="104">
        <v>24.34</v>
      </c>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121"/>
      <c r="FE8" s="121"/>
      <c r="FF8" s="121"/>
      <c r="FG8" s="121"/>
      <c r="FH8" s="121"/>
      <c r="FI8" s="121"/>
      <c r="FJ8" s="121"/>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c r="HC8" s="121"/>
      <c r="HD8" s="121"/>
      <c r="HE8" s="121"/>
      <c r="HF8" s="121"/>
      <c r="HG8" s="121"/>
      <c r="HH8" s="121"/>
      <c r="HI8" s="121"/>
      <c r="HJ8" s="121"/>
      <c r="HK8" s="121"/>
      <c r="HL8" s="121"/>
      <c r="HM8" s="121"/>
      <c r="HN8" s="121"/>
      <c r="HO8" s="121"/>
      <c r="HP8" s="121"/>
      <c r="HQ8" s="121"/>
      <c r="HR8" s="121"/>
      <c r="HS8" s="121"/>
      <c r="HT8" s="121"/>
      <c r="HU8" s="121"/>
      <c r="HV8" s="121"/>
      <c r="HW8" s="121"/>
      <c r="HX8" s="121"/>
      <c r="HY8" s="121"/>
      <c r="HZ8" s="121"/>
      <c r="IA8" s="121"/>
      <c r="IB8" s="121"/>
      <c r="IC8" s="121"/>
      <c r="ID8" s="121"/>
      <c r="IE8" s="121"/>
      <c r="IF8" s="121"/>
      <c r="IG8" s="121"/>
      <c r="IH8" s="121"/>
      <c r="II8" s="121"/>
      <c r="IJ8" s="121"/>
      <c r="IK8" s="121"/>
      <c r="IL8" s="121"/>
      <c r="IM8" s="121"/>
      <c r="IN8" s="121"/>
      <c r="IO8" s="121"/>
      <c r="IP8" s="121"/>
      <c r="IQ8" s="121"/>
    </row>
    <row r="9" customHeight="1" spans="1:251">
      <c r="A9" s="106" t="s">
        <v>442</v>
      </c>
      <c r="B9" s="107"/>
      <c r="C9" s="103" t="s">
        <v>329</v>
      </c>
      <c r="D9" s="104">
        <v>652.01</v>
      </c>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121"/>
      <c r="FE9" s="121"/>
      <c r="FF9" s="121"/>
      <c r="FG9" s="121"/>
      <c r="FH9" s="121"/>
      <c r="FI9" s="121"/>
      <c r="FJ9" s="121"/>
      <c r="FK9" s="121"/>
      <c r="FL9" s="121"/>
      <c r="FM9" s="121"/>
      <c r="FN9" s="121"/>
      <c r="FO9" s="121"/>
      <c r="FP9" s="121"/>
      <c r="FQ9" s="121"/>
      <c r="FR9" s="121"/>
      <c r="FS9" s="121"/>
      <c r="FT9" s="121"/>
      <c r="FU9" s="121"/>
      <c r="FV9" s="121"/>
      <c r="FW9" s="121"/>
      <c r="FX9" s="121"/>
      <c r="FY9" s="121"/>
      <c r="FZ9" s="121"/>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1"/>
      <c r="HS9" s="121"/>
      <c r="HT9" s="121"/>
      <c r="HU9" s="121"/>
      <c r="HV9" s="121"/>
      <c r="HW9" s="121"/>
      <c r="HX9" s="121"/>
      <c r="HY9" s="121"/>
      <c r="HZ9" s="121"/>
      <c r="IA9" s="121"/>
      <c r="IB9" s="121"/>
      <c r="IC9" s="121"/>
      <c r="ID9" s="121"/>
      <c r="IE9" s="121"/>
      <c r="IF9" s="121"/>
      <c r="IG9" s="121"/>
      <c r="IH9" s="121"/>
      <c r="II9" s="121"/>
      <c r="IJ9" s="121"/>
      <c r="IK9" s="121"/>
      <c r="IL9" s="121"/>
      <c r="IM9" s="121"/>
      <c r="IN9" s="121"/>
      <c r="IO9" s="121"/>
      <c r="IP9" s="121"/>
      <c r="IQ9" s="121"/>
    </row>
    <row r="10" customHeight="1" spans="1:251">
      <c r="A10" s="108" t="s">
        <v>443</v>
      </c>
      <c r="B10" s="109"/>
      <c r="C10" s="103" t="s">
        <v>331</v>
      </c>
      <c r="D10" s="104">
        <v>24.56</v>
      </c>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1"/>
      <c r="FZ10" s="121"/>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1"/>
      <c r="HS10" s="121"/>
      <c r="HT10" s="121"/>
      <c r="HU10" s="121"/>
      <c r="HV10" s="121"/>
      <c r="HW10" s="121"/>
      <c r="HX10" s="121"/>
      <c r="HY10" s="121"/>
      <c r="HZ10" s="121"/>
      <c r="IA10" s="121"/>
      <c r="IB10" s="121"/>
      <c r="IC10" s="121"/>
      <c r="ID10" s="121"/>
      <c r="IE10" s="121"/>
      <c r="IF10" s="121"/>
      <c r="IG10" s="121"/>
      <c r="IH10" s="121"/>
      <c r="II10" s="121"/>
      <c r="IJ10" s="121"/>
      <c r="IK10" s="121"/>
      <c r="IL10" s="121"/>
      <c r="IM10" s="121"/>
      <c r="IN10" s="121"/>
      <c r="IO10" s="121"/>
      <c r="IP10" s="121"/>
      <c r="IQ10" s="121"/>
    </row>
    <row r="11" customHeight="1" spans="1:251">
      <c r="A11" s="108" t="s">
        <v>444</v>
      </c>
      <c r="B11" s="109"/>
      <c r="C11" s="110"/>
      <c r="D11" s="111"/>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1"/>
      <c r="HS11" s="121"/>
      <c r="HT11" s="121"/>
      <c r="HU11" s="121"/>
      <c r="HV11" s="121"/>
      <c r="HW11" s="121"/>
      <c r="HX11" s="121"/>
      <c r="HY11" s="121"/>
      <c r="HZ11" s="121"/>
      <c r="IA11" s="121"/>
      <c r="IB11" s="121"/>
      <c r="IC11" s="121"/>
      <c r="ID11" s="121"/>
      <c r="IE11" s="121"/>
      <c r="IF11" s="121"/>
      <c r="IG11" s="121"/>
      <c r="IH11" s="121"/>
      <c r="II11" s="121"/>
      <c r="IJ11" s="121"/>
      <c r="IK11" s="121"/>
      <c r="IL11" s="121"/>
      <c r="IM11" s="121"/>
      <c r="IN11" s="121"/>
      <c r="IO11" s="121"/>
      <c r="IP11" s="121"/>
      <c r="IQ11" s="121"/>
    </row>
    <row r="12" customHeight="1" spans="1:251">
      <c r="A12" s="108" t="s">
        <v>445</v>
      </c>
      <c r="B12" s="82"/>
      <c r="C12" s="112"/>
      <c r="D12" s="111"/>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1"/>
      <c r="FZ12" s="121"/>
      <c r="GA12" s="121"/>
      <c r="GB12" s="121"/>
      <c r="GC12" s="121"/>
      <c r="GD12" s="121"/>
      <c r="GE12" s="121"/>
      <c r="GF12" s="121"/>
      <c r="GG12" s="121"/>
      <c r="GH12" s="121"/>
      <c r="GI12" s="121"/>
      <c r="GJ12" s="121"/>
      <c r="GK12" s="121"/>
      <c r="GL12" s="121"/>
      <c r="GM12" s="121"/>
      <c r="GN12" s="121"/>
      <c r="GO12" s="121"/>
      <c r="GP12" s="121"/>
      <c r="GQ12" s="121"/>
      <c r="GR12" s="121"/>
      <c r="GS12" s="121"/>
      <c r="GT12" s="121"/>
      <c r="GU12" s="121"/>
      <c r="GV12" s="121"/>
      <c r="GW12" s="121"/>
      <c r="GX12" s="121"/>
      <c r="GY12" s="121"/>
      <c r="GZ12" s="121"/>
      <c r="HA12" s="121"/>
      <c r="HB12" s="121"/>
      <c r="HC12" s="121"/>
      <c r="HD12" s="121"/>
      <c r="HE12" s="121"/>
      <c r="HF12" s="121"/>
      <c r="HG12" s="121"/>
      <c r="HH12" s="121"/>
      <c r="HI12" s="121"/>
      <c r="HJ12" s="121"/>
      <c r="HK12" s="121"/>
      <c r="HL12" s="121"/>
      <c r="HM12" s="121"/>
      <c r="HN12" s="121"/>
      <c r="HO12" s="121"/>
      <c r="HP12" s="121"/>
      <c r="HQ12" s="121"/>
      <c r="HR12" s="121"/>
      <c r="HS12" s="121"/>
      <c r="HT12" s="121"/>
      <c r="HU12" s="121"/>
      <c r="HV12" s="121"/>
      <c r="HW12" s="121"/>
      <c r="HX12" s="121"/>
      <c r="HY12" s="121"/>
      <c r="HZ12" s="121"/>
      <c r="IA12" s="121"/>
      <c r="IB12" s="121"/>
      <c r="IC12" s="121"/>
      <c r="ID12" s="121"/>
      <c r="IE12" s="121"/>
      <c r="IF12" s="121"/>
      <c r="IG12" s="121"/>
      <c r="IH12" s="121"/>
      <c r="II12" s="121"/>
      <c r="IJ12" s="121"/>
      <c r="IK12" s="121"/>
      <c r="IL12" s="121"/>
      <c r="IM12" s="121"/>
      <c r="IN12" s="121"/>
      <c r="IO12" s="121"/>
      <c r="IP12" s="121"/>
      <c r="IQ12" s="121"/>
    </row>
    <row r="13" customHeight="1" spans="1:251">
      <c r="A13" s="108"/>
      <c r="B13" s="63"/>
      <c r="C13" s="112"/>
      <c r="D13" s="111"/>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row>
    <row r="14" customHeight="1" spans="1:251">
      <c r="A14" s="113"/>
      <c r="B14" s="114"/>
      <c r="C14" s="110"/>
      <c r="D14" s="111"/>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row>
    <row r="15" customHeight="1" spans="1:251">
      <c r="A15" s="113"/>
      <c r="B15" s="114"/>
      <c r="C15" s="110"/>
      <c r="D15" s="111"/>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121"/>
      <c r="FE15" s="121"/>
      <c r="FF15" s="121"/>
      <c r="FG15" s="121"/>
      <c r="FH15" s="121"/>
      <c r="FI15" s="121"/>
      <c r="FJ15" s="121"/>
      <c r="FK15" s="121"/>
      <c r="FL15" s="121"/>
      <c r="FM15" s="121"/>
      <c r="FN15" s="121"/>
      <c r="FO15" s="121"/>
      <c r="FP15" s="121"/>
      <c r="FQ15" s="121"/>
      <c r="FR15" s="121"/>
      <c r="FS15" s="121"/>
      <c r="FT15" s="121"/>
      <c r="FU15" s="121"/>
      <c r="FV15" s="121"/>
      <c r="FW15" s="121"/>
      <c r="FX15" s="121"/>
      <c r="FY15" s="121"/>
      <c r="FZ15" s="121"/>
      <c r="GA15" s="121"/>
      <c r="GB15" s="121"/>
      <c r="GC15" s="121"/>
      <c r="GD15" s="121"/>
      <c r="GE15" s="121"/>
      <c r="GF15" s="121"/>
      <c r="GG15" s="121"/>
      <c r="GH15" s="121"/>
      <c r="GI15" s="121"/>
      <c r="GJ15" s="121"/>
      <c r="GK15" s="121"/>
      <c r="GL15" s="121"/>
      <c r="GM15" s="121"/>
      <c r="GN15" s="121"/>
      <c r="GO15" s="121"/>
      <c r="GP15" s="121"/>
      <c r="GQ15" s="121"/>
      <c r="GR15" s="121"/>
      <c r="GS15" s="121"/>
      <c r="GT15" s="121"/>
      <c r="GU15" s="121"/>
      <c r="GV15" s="121"/>
      <c r="GW15" s="121"/>
      <c r="GX15" s="121"/>
      <c r="GY15" s="121"/>
      <c r="GZ15" s="121"/>
      <c r="HA15" s="121"/>
      <c r="HB15" s="121"/>
      <c r="HC15" s="121"/>
      <c r="HD15" s="121"/>
      <c r="HE15" s="121"/>
      <c r="HF15" s="121"/>
      <c r="HG15" s="121"/>
      <c r="HH15" s="121"/>
      <c r="HI15" s="121"/>
      <c r="HJ15" s="121"/>
      <c r="HK15" s="121"/>
      <c r="HL15" s="121"/>
      <c r="HM15" s="121"/>
      <c r="HN15" s="121"/>
      <c r="HO15" s="121"/>
      <c r="HP15" s="121"/>
      <c r="HQ15" s="121"/>
      <c r="HR15" s="121"/>
      <c r="HS15" s="121"/>
      <c r="HT15" s="121"/>
      <c r="HU15" s="121"/>
      <c r="HV15" s="121"/>
      <c r="HW15" s="121"/>
      <c r="HX15" s="121"/>
      <c r="HY15" s="121"/>
      <c r="HZ15" s="121"/>
      <c r="IA15" s="121"/>
      <c r="IB15" s="121"/>
      <c r="IC15" s="121"/>
      <c r="ID15" s="121"/>
      <c r="IE15" s="121"/>
      <c r="IF15" s="121"/>
      <c r="IG15" s="121"/>
      <c r="IH15" s="121"/>
      <c r="II15" s="121"/>
      <c r="IJ15" s="121"/>
      <c r="IK15" s="121"/>
      <c r="IL15" s="121"/>
      <c r="IM15" s="121"/>
      <c r="IN15" s="121"/>
      <c r="IO15" s="121"/>
      <c r="IP15" s="121"/>
      <c r="IQ15" s="121"/>
    </row>
    <row r="16" customHeight="1" spans="1:251">
      <c r="A16" s="113"/>
      <c r="B16" s="114"/>
      <c r="C16" s="115"/>
      <c r="D16" s="116"/>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121"/>
      <c r="FE16" s="121"/>
      <c r="FF16" s="121"/>
      <c r="FG16" s="121"/>
      <c r="FH16" s="121"/>
      <c r="FI16" s="121"/>
      <c r="FJ16" s="121"/>
      <c r="FK16" s="121"/>
      <c r="FL16" s="121"/>
      <c r="FM16" s="121"/>
      <c r="FN16" s="121"/>
      <c r="FO16" s="121"/>
      <c r="FP16" s="121"/>
      <c r="FQ16" s="121"/>
      <c r="FR16" s="121"/>
      <c r="FS16" s="121"/>
      <c r="FT16" s="121"/>
      <c r="FU16" s="121"/>
      <c r="FV16" s="121"/>
      <c r="FW16" s="121"/>
      <c r="FX16" s="121"/>
      <c r="FY16" s="121"/>
      <c r="FZ16" s="121"/>
      <c r="GA16" s="121"/>
      <c r="GB16" s="121"/>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c r="HE16" s="121"/>
      <c r="HF16" s="121"/>
      <c r="HG16" s="121"/>
      <c r="HH16" s="121"/>
      <c r="HI16" s="121"/>
      <c r="HJ16" s="121"/>
      <c r="HK16" s="121"/>
      <c r="HL16" s="121"/>
      <c r="HM16" s="121"/>
      <c r="HN16" s="121"/>
      <c r="HO16" s="121"/>
      <c r="HP16" s="121"/>
      <c r="HQ16" s="121"/>
      <c r="HR16" s="121"/>
      <c r="HS16" s="121"/>
      <c r="HT16" s="121"/>
      <c r="HU16" s="121"/>
      <c r="HV16" s="121"/>
      <c r="HW16" s="121"/>
      <c r="HX16" s="121"/>
      <c r="HY16" s="121"/>
      <c r="HZ16" s="121"/>
      <c r="IA16" s="121"/>
      <c r="IB16" s="121"/>
      <c r="IC16" s="121"/>
      <c r="ID16" s="121"/>
      <c r="IE16" s="121"/>
      <c r="IF16" s="121"/>
      <c r="IG16" s="121"/>
      <c r="IH16" s="121"/>
      <c r="II16" s="121"/>
      <c r="IJ16" s="121"/>
      <c r="IK16" s="121"/>
      <c r="IL16" s="121"/>
      <c r="IM16" s="121"/>
      <c r="IN16" s="121"/>
      <c r="IO16" s="121"/>
      <c r="IP16" s="121"/>
      <c r="IQ16" s="121"/>
    </row>
    <row r="17" customHeight="1" spans="1:251">
      <c r="A17" s="62" t="s">
        <v>446</v>
      </c>
      <c r="B17" s="117">
        <f>SUM(B7:B13)</f>
        <v>754.19</v>
      </c>
      <c r="C17" s="118" t="s">
        <v>447</v>
      </c>
      <c r="D17" s="116">
        <f>SUM(D7:D16)</f>
        <v>754.19</v>
      </c>
      <c r="F17" s="51"/>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121"/>
      <c r="FE17" s="121"/>
      <c r="FF17" s="121"/>
      <c r="FG17" s="121"/>
      <c r="FH17" s="121"/>
      <c r="FI17" s="121"/>
      <c r="FJ17" s="121"/>
      <c r="FK17" s="121"/>
      <c r="FL17" s="121"/>
      <c r="FM17" s="121"/>
      <c r="FN17" s="121"/>
      <c r="FO17" s="121"/>
      <c r="FP17" s="121"/>
      <c r="FQ17" s="121"/>
      <c r="FR17" s="121"/>
      <c r="FS17" s="121"/>
      <c r="FT17" s="121"/>
      <c r="FU17" s="121"/>
      <c r="FV17" s="121"/>
      <c r="FW17" s="121"/>
      <c r="FX17" s="121"/>
      <c r="FY17" s="121"/>
      <c r="FZ17" s="121"/>
      <c r="GA17" s="121"/>
      <c r="GB17" s="121"/>
      <c r="GC17" s="121"/>
      <c r="GD17" s="121"/>
      <c r="GE17" s="121"/>
      <c r="GF17" s="121"/>
      <c r="GG17" s="121"/>
      <c r="GH17" s="121"/>
      <c r="GI17" s="121"/>
      <c r="GJ17" s="121"/>
      <c r="GK17" s="121"/>
      <c r="GL17" s="121"/>
      <c r="GM17" s="121"/>
      <c r="GN17" s="121"/>
      <c r="GO17" s="121"/>
      <c r="GP17" s="121"/>
      <c r="GQ17" s="121"/>
      <c r="GR17" s="121"/>
      <c r="GS17" s="121"/>
      <c r="GT17" s="121"/>
      <c r="GU17" s="121"/>
      <c r="GV17" s="121"/>
      <c r="GW17" s="121"/>
      <c r="GX17" s="121"/>
      <c r="GY17" s="121"/>
      <c r="GZ17" s="121"/>
      <c r="HA17" s="121"/>
      <c r="HB17" s="121"/>
      <c r="HC17" s="121"/>
      <c r="HD17" s="121"/>
      <c r="HE17" s="121"/>
      <c r="HF17" s="121"/>
      <c r="HG17" s="121"/>
      <c r="HH17" s="121"/>
      <c r="HI17" s="121"/>
      <c r="HJ17" s="121"/>
      <c r="HK17" s="121"/>
      <c r="HL17" s="121"/>
      <c r="HM17" s="121"/>
      <c r="HN17" s="121"/>
      <c r="HO17" s="121"/>
      <c r="HP17" s="121"/>
      <c r="HQ17" s="121"/>
      <c r="HR17" s="121"/>
      <c r="HS17" s="121"/>
      <c r="HT17" s="121"/>
      <c r="HU17" s="121"/>
      <c r="HV17" s="121"/>
      <c r="HW17" s="121"/>
      <c r="HX17" s="121"/>
      <c r="HY17" s="121"/>
      <c r="HZ17" s="121"/>
      <c r="IA17" s="121"/>
      <c r="IB17" s="121"/>
      <c r="IC17" s="121"/>
      <c r="ID17" s="121"/>
      <c r="IE17" s="121"/>
      <c r="IF17" s="121"/>
      <c r="IG17" s="121"/>
      <c r="IH17" s="121"/>
      <c r="II17" s="121"/>
      <c r="IJ17" s="121"/>
      <c r="IK17" s="121"/>
      <c r="IL17" s="121"/>
      <c r="IM17" s="121"/>
      <c r="IN17" s="121"/>
      <c r="IO17" s="121"/>
      <c r="IP17" s="121"/>
      <c r="IQ17" s="121"/>
    </row>
    <row r="18" customHeight="1" spans="1:251">
      <c r="A18" s="108" t="s">
        <v>448</v>
      </c>
      <c r="B18" s="117"/>
      <c r="C18" s="110" t="s">
        <v>449</v>
      </c>
      <c r="D18" s="116"/>
      <c r="E18" s="51"/>
      <c r="F18" s="51"/>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1"/>
      <c r="IP18" s="121"/>
      <c r="IQ18" s="121"/>
    </row>
    <row r="19" customHeight="1" spans="1:251">
      <c r="A19" s="108" t="s">
        <v>450</v>
      </c>
      <c r="B19" s="119"/>
      <c r="C19" s="112"/>
      <c r="D19" s="116"/>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1"/>
      <c r="IP19" s="121"/>
      <c r="IQ19" s="121"/>
    </row>
    <row r="20" customHeight="1" spans="1:5">
      <c r="A20" s="68" t="s">
        <v>451</v>
      </c>
      <c r="B20" s="120">
        <f>B17+B19</f>
        <v>754.19</v>
      </c>
      <c r="C20" s="115" t="s">
        <v>452</v>
      </c>
      <c r="D20" s="116">
        <f>D17+D18</f>
        <v>754.19</v>
      </c>
      <c r="E20" s="51"/>
    </row>
    <row r="27" customHeight="1" spans="3:3">
      <c r="C27" s="51"/>
    </row>
  </sheetData>
  <mergeCells count="2">
    <mergeCell ref="A5:B5"/>
    <mergeCell ref="C5:D5"/>
  </mergeCells>
  <printOptions horizontalCentered="1"/>
  <pageMargins left="0" right="0" top="0" bottom="0" header="0.499999992490753" footer="0.499999992490753"/>
  <pageSetup paperSize="9" fitToHeight="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showGridLines="0" showZeros="0" topLeftCell="A10" workbookViewId="0">
      <selection activeCell="A2" sqref="A2"/>
    </sheetView>
  </sheetViews>
  <sheetFormatPr defaultColWidth="6.875" defaultRowHeight="12.75" customHeight="1"/>
  <cols>
    <col min="1" max="1" width="9.25" style="49" customWidth="1"/>
    <col min="2" max="2" width="38.25" style="49" customWidth="1"/>
    <col min="3" max="12" width="12.625" style="49" customWidth="1"/>
    <col min="13" max="16384" width="6.875" style="49"/>
  </cols>
  <sheetData>
    <row r="1" ht="20.1" customHeight="1" spans="1:12">
      <c r="A1" s="50" t="s">
        <v>453</v>
      </c>
      <c r="L1" s="89"/>
    </row>
    <row r="2" ht="43.5" customHeight="1" spans="1:12">
      <c r="A2" s="69" t="s">
        <v>454</v>
      </c>
      <c r="B2" s="56"/>
      <c r="C2" s="56"/>
      <c r="D2" s="56"/>
      <c r="E2" s="56"/>
      <c r="F2" s="56"/>
      <c r="G2" s="56"/>
      <c r="H2" s="56"/>
      <c r="I2" s="56"/>
      <c r="J2" s="56"/>
      <c r="K2" s="56"/>
      <c r="L2" s="56"/>
    </row>
    <row r="3" ht="20.1" customHeight="1" spans="1:12">
      <c r="A3" s="70"/>
      <c r="B3" s="70"/>
      <c r="C3" s="70"/>
      <c r="D3" s="70"/>
      <c r="E3" s="70"/>
      <c r="F3" s="70"/>
      <c r="G3" s="70"/>
      <c r="H3" s="70"/>
      <c r="I3" s="70"/>
      <c r="J3" s="70"/>
      <c r="K3" s="70"/>
      <c r="L3" s="70"/>
    </row>
    <row r="4" ht="20.1" customHeight="1" spans="1:12">
      <c r="A4" s="71"/>
      <c r="B4" s="71"/>
      <c r="C4" s="71"/>
      <c r="D4" s="71"/>
      <c r="E4" s="71"/>
      <c r="F4" s="71"/>
      <c r="G4" s="71"/>
      <c r="H4" s="71"/>
      <c r="I4" s="71"/>
      <c r="J4" s="71"/>
      <c r="K4" s="71"/>
      <c r="L4" s="90" t="s">
        <v>313</v>
      </c>
    </row>
    <row r="5" ht="24" customHeight="1" spans="1:12">
      <c r="A5" s="72" t="s">
        <v>455</v>
      </c>
      <c r="B5" s="72"/>
      <c r="C5" s="73" t="s">
        <v>318</v>
      </c>
      <c r="D5" s="44" t="s">
        <v>450</v>
      </c>
      <c r="E5" s="44" t="s">
        <v>440</v>
      </c>
      <c r="F5" s="44" t="s">
        <v>441</v>
      </c>
      <c r="G5" s="44" t="s">
        <v>442</v>
      </c>
      <c r="H5" s="74" t="s">
        <v>443</v>
      </c>
      <c r="I5" s="73"/>
      <c r="J5" s="44" t="s">
        <v>444</v>
      </c>
      <c r="K5" s="44" t="s">
        <v>445</v>
      </c>
      <c r="L5" s="91" t="s">
        <v>448</v>
      </c>
    </row>
    <row r="6" ht="42" customHeight="1" spans="1:12">
      <c r="A6" s="75" t="s">
        <v>339</v>
      </c>
      <c r="B6" s="76" t="s">
        <v>340</v>
      </c>
      <c r="C6" s="60"/>
      <c r="D6" s="60"/>
      <c r="E6" s="60"/>
      <c r="F6" s="60"/>
      <c r="G6" s="60"/>
      <c r="H6" s="44" t="s">
        <v>456</v>
      </c>
      <c r="I6" s="44" t="s">
        <v>457</v>
      </c>
      <c r="J6" s="60"/>
      <c r="K6" s="60"/>
      <c r="L6" s="60"/>
    </row>
    <row r="7" ht="20.1" customHeight="1" spans="1:12">
      <c r="A7" s="77"/>
      <c r="B7" s="78" t="s">
        <v>318</v>
      </c>
      <c r="C7" s="79">
        <f>D7+E7</f>
        <v>754.19</v>
      </c>
      <c r="D7" s="80">
        <f>D8+D13+D17+D23</f>
        <v>0</v>
      </c>
      <c r="E7" s="81">
        <f>E8+E13+E17+E23</f>
        <v>754.19</v>
      </c>
      <c r="F7" s="82"/>
      <c r="G7" s="83"/>
      <c r="H7" s="84"/>
      <c r="I7" s="84"/>
      <c r="J7" s="82"/>
      <c r="K7" s="83"/>
      <c r="L7" s="82"/>
    </row>
    <row r="8" ht="24.95" customHeight="1" spans="1:12">
      <c r="A8" s="64">
        <v>208</v>
      </c>
      <c r="B8" s="64" t="s">
        <v>325</v>
      </c>
      <c r="C8" s="79">
        <f t="shared" ref="C8:C20" si="0">D8+E8</f>
        <v>53.28</v>
      </c>
      <c r="D8" s="85">
        <f>D9</f>
        <v>0</v>
      </c>
      <c r="E8" s="85">
        <f>E9</f>
        <v>53.28</v>
      </c>
      <c r="F8" s="86"/>
      <c r="G8" s="86"/>
      <c r="H8" s="86"/>
      <c r="I8" s="86"/>
      <c r="J8" s="86"/>
      <c r="K8" s="86"/>
      <c r="L8" s="86"/>
    </row>
    <row r="9" ht="24.95" customHeight="1" spans="1:12">
      <c r="A9" s="64">
        <v>20805</v>
      </c>
      <c r="B9" s="64" t="s">
        <v>344</v>
      </c>
      <c r="C9" s="79">
        <f t="shared" si="0"/>
        <v>53.28</v>
      </c>
      <c r="D9" s="85">
        <f>SUM(D10:D12)</f>
        <v>0</v>
      </c>
      <c r="E9" s="85">
        <f>SUM(E10:E12)</f>
        <v>53.28</v>
      </c>
      <c r="F9" s="86"/>
      <c r="G9" s="86"/>
      <c r="H9" s="86"/>
      <c r="I9" s="86"/>
      <c r="J9" s="86"/>
      <c r="K9" s="86"/>
      <c r="L9" s="86"/>
    </row>
    <row r="10" ht="24.95" customHeight="1" spans="1:12">
      <c r="A10" s="64">
        <v>2080505</v>
      </c>
      <c r="B10" s="64" t="s">
        <v>345</v>
      </c>
      <c r="C10" s="79">
        <f t="shared" si="0"/>
        <v>32.75</v>
      </c>
      <c r="D10" s="85"/>
      <c r="E10" s="62">
        <v>32.75</v>
      </c>
      <c r="F10" s="86"/>
      <c r="G10" s="86"/>
      <c r="H10" s="86"/>
      <c r="I10" s="86"/>
      <c r="J10" s="86"/>
      <c r="K10" s="86"/>
      <c r="L10" s="86"/>
    </row>
    <row r="11" ht="24.95" customHeight="1" spans="1:12">
      <c r="A11" s="64">
        <v>2080506</v>
      </c>
      <c r="B11" s="64" t="s">
        <v>346</v>
      </c>
      <c r="C11" s="79">
        <f t="shared" si="0"/>
        <v>16.37</v>
      </c>
      <c r="D11" s="85"/>
      <c r="E11" s="62">
        <v>16.37</v>
      </c>
      <c r="F11" s="86"/>
      <c r="G11" s="86"/>
      <c r="H11" s="86"/>
      <c r="I11" s="86"/>
      <c r="J11" s="86"/>
      <c r="K11" s="86"/>
      <c r="L11" s="86"/>
    </row>
    <row r="12" ht="24.95" customHeight="1" spans="1:12">
      <c r="A12" s="64">
        <v>2080599</v>
      </c>
      <c r="B12" s="66" t="s">
        <v>458</v>
      </c>
      <c r="C12" s="79">
        <f t="shared" si="0"/>
        <v>4.16</v>
      </c>
      <c r="D12" s="85"/>
      <c r="E12" s="62">
        <v>4.16</v>
      </c>
      <c r="F12" s="86"/>
      <c r="G12" s="86"/>
      <c r="H12" s="86"/>
      <c r="I12" s="86"/>
      <c r="J12" s="86"/>
      <c r="K12" s="86"/>
      <c r="L12" s="86"/>
    </row>
    <row r="13" ht="24.95" customHeight="1" spans="1:12">
      <c r="A13" s="64">
        <v>210</v>
      </c>
      <c r="B13" s="64" t="s">
        <v>348</v>
      </c>
      <c r="C13" s="79">
        <f t="shared" si="0"/>
        <v>24.34</v>
      </c>
      <c r="D13" s="79">
        <f>D14</f>
        <v>0</v>
      </c>
      <c r="E13" s="79">
        <f>E14</f>
        <v>24.34</v>
      </c>
      <c r="F13" s="87"/>
      <c r="G13" s="87"/>
      <c r="H13" s="87"/>
      <c r="I13" s="86"/>
      <c r="J13" s="86"/>
      <c r="K13" s="86"/>
      <c r="L13" s="86"/>
    </row>
    <row r="14" ht="24.95" customHeight="1" spans="1:12">
      <c r="A14" s="64">
        <v>21011</v>
      </c>
      <c r="B14" s="64" t="s">
        <v>349</v>
      </c>
      <c r="C14" s="79">
        <f t="shared" si="0"/>
        <v>24.34</v>
      </c>
      <c r="D14" s="79">
        <f>SUM(D15:D16)</f>
        <v>0</v>
      </c>
      <c r="E14" s="79">
        <f>SUM(E15:E16)</f>
        <v>24.34</v>
      </c>
      <c r="F14" s="87"/>
      <c r="G14" s="87"/>
      <c r="H14" s="87"/>
      <c r="I14" s="87"/>
      <c r="J14" s="86"/>
      <c r="K14" s="86"/>
      <c r="L14" s="87"/>
    </row>
    <row r="15" ht="24.95" customHeight="1" spans="1:12">
      <c r="A15" s="64">
        <v>2101101</v>
      </c>
      <c r="B15" s="64" t="s">
        <v>350</v>
      </c>
      <c r="C15" s="79">
        <f t="shared" si="0"/>
        <v>19.62</v>
      </c>
      <c r="D15" s="79"/>
      <c r="E15" s="62">
        <v>19.62</v>
      </c>
      <c r="F15" s="87"/>
      <c r="G15" s="87"/>
      <c r="H15" s="87"/>
      <c r="I15" s="87"/>
      <c r="J15" s="86"/>
      <c r="K15" s="86"/>
      <c r="L15" s="86"/>
    </row>
    <row r="16" ht="24.95" customHeight="1" spans="1:12">
      <c r="A16" s="64">
        <v>2101103</v>
      </c>
      <c r="B16" s="64" t="s">
        <v>351</v>
      </c>
      <c r="C16" s="79">
        <f t="shared" si="0"/>
        <v>4.72</v>
      </c>
      <c r="D16" s="79"/>
      <c r="E16" s="62">
        <v>4.72</v>
      </c>
      <c r="F16" s="87"/>
      <c r="G16" s="87"/>
      <c r="H16" s="87"/>
      <c r="I16" s="86"/>
      <c r="J16" s="86"/>
      <c r="K16" s="87"/>
      <c r="L16" s="87"/>
    </row>
    <row r="17" ht="24.95" customHeight="1" spans="1:12">
      <c r="A17" s="64">
        <v>211</v>
      </c>
      <c r="B17" s="64" t="s">
        <v>352</v>
      </c>
      <c r="C17" s="79">
        <f t="shared" si="0"/>
        <v>652.01</v>
      </c>
      <c r="D17" s="79"/>
      <c r="E17" s="79">
        <f>E18+E21</f>
        <v>652.01</v>
      </c>
      <c r="F17" s="87"/>
      <c r="G17" s="87"/>
      <c r="H17" s="87"/>
      <c r="I17" s="86"/>
      <c r="J17" s="87"/>
      <c r="K17" s="86"/>
      <c r="L17" s="87"/>
    </row>
    <row r="18" ht="24.95" customHeight="1" spans="1:12">
      <c r="A18" s="64">
        <v>21101</v>
      </c>
      <c r="B18" s="64" t="s">
        <v>353</v>
      </c>
      <c r="C18" s="79">
        <f t="shared" si="0"/>
        <v>532.01</v>
      </c>
      <c r="D18" s="79"/>
      <c r="E18" s="79">
        <f>SUM(E19:E20)</f>
        <v>532.01</v>
      </c>
      <c r="F18" s="87"/>
      <c r="G18" s="87"/>
      <c r="H18" s="87"/>
      <c r="I18" s="87"/>
      <c r="J18" s="87"/>
      <c r="K18" s="87"/>
      <c r="L18" s="87"/>
    </row>
    <row r="19" ht="24.95" customHeight="1" spans="1:12">
      <c r="A19" s="64">
        <v>2110101</v>
      </c>
      <c r="B19" s="64" t="s">
        <v>354</v>
      </c>
      <c r="C19" s="79">
        <f t="shared" si="0"/>
        <v>501.51</v>
      </c>
      <c r="D19" s="79"/>
      <c r="E19" s="62">
        <v>501.51</v>
      </c>
      <c r="F19" s="86"/>
      <c r="G19" s="87"/>
      <c r="H19" s="87"/>
      <c r="I19" s="87"/>
      <c r="J19" s="87"/>
      <c r="K19" s="87"/>
      <c r="L19" s="87"/>
    </row>
    <row r="20" ht="24.95" customHeight="1" spans="1:12">
      <c r="A20" s="64">
        <v>2110102</v>
      </c>
      <c r="B20" s="64" t="s">
        <v>355</v>
      </c>
      <c r="C20" s="79">
        <f t="shared" si="0"/>
        <v>30.5</v>
      </c>
      <c r="D20" s="79"/>
      <c r="E20" s="62">
        <v>30.5</v>
      </c>
      <c r="F20" s="87"/>
      <c r="G20" s="87"/>
      <c r="H20" s="87"/>
      <c r="I20" s="87"/>
      <c r="J20" s="87"/>
      <c r="K20" s="87"/>
      <c r="L20" s="87"/>
    </row>
    <row r="21" ht="24.95" customHeight="1" spans="1:12">
      <c r="A21" s="64">
        <v>21199</v>
      </c>
      <c r="B21" s="64" t="s">
        <v>356</v>
      </c>
      <c r="C21" s="79">
        <f>C22</f>
        <v>120</v>
      </c>
      <c r="D21" s="79"/>
      <c r="E21" s="79">
        <f>E22</f>
        <v>120</v>
      </c>
      <c r="F21" s="87"/>
      <c r="G21" s="87"/>
      <c r="H21" s="87"/>
      <c r="I21" s="87"/>
      <c r="J21" s="87"/>
      <c r="K21" s="87"/>
      <c r="L21" s="87"/>
    </row>
    <row r="22" ht="24.95" customHeight="1" spans="1:12">
      <c r="A22" s="64">
        <v>2119999</v>
      </c>
      <c r="B22" s="64" t="s">
        <v>357</v>
      </c>
      <c r="C22" s="79">
        <f>D22+E22</f>
        <v>120</v>
      </c>
      <c r="D22" s="79"/>
      <c r="E22" s="88">
        <v>120</v>
      </c>
      <c r="F22" s="87"/>
      <c r="G22" s="87"/>
      <c r="H22" s="87"/>
      <c r="I22" s="87"/>
      <c r="J22" s="87"/>
      <c r="K22" s="87"/>
      <c r="L22" s="87"/>
    </row>
    <row r="23" ht="24.95" customHeight="1" spans="1:12">
      <c r="A23" s="64">
        <v>221</v>
      </c>
      <c r="B23" s="64" t="s">
        <v>331</v>
      </c>
      <c r="C23" s="79">
        <f>D23+E23</f>
        <v>24.56</v>
      </c>
      <c r="D23" s="79">
        <f>D24</f>
        <v>0</v>
      </c>
      <c r="E23" s="79">
        <f>E24</f>
        <v>24.56</v>
      </c>
      <c r="F23" s="87"/>
      <c r="G23" s="87"/>
      <c r="H23" s="87"/>
      <c r="I23" s="87"/>
      <c r="J23" s="87"/>
      <c r="K23" s="87"/>
      <c r="L23" s="87"/>
    </row>
    <row r="24" ht="24.95" customHeight="1" spans="1:12">
      <c r="A24" s="64">
        <v>22102</v>
      </c>
      <c r="B24" s="64" t="s">
        <v>358</v>
      </c>
      <c r="C24" s="79">
        <f>D24+E24</f>
        <v>24.56</v>
      </c>
      <c r="D24" s="79"/>
      <c r="E24" s="79">
        <f>E25</f>
        <v>24.56</v>
      </c>
      <c r="F24" s="87"/>
      <c r="G24" s="87"/>
      <c r="H24" s="87"/>
      <c r="I24" s="87"/>
      <c r="J24" s="87"/>
      <c r="K24" s="87"/>
      <c r="L24" s="87"/>
    </row>
    <row r="25" ht="24.95" customHeight="1" spans="1:12">
      <c r="A25" s="64">
        <v>2210201</v>
      </c>
      <c r="B25" s="64" t="s">
        <v>359</v>
      </c>
      <c r="C25" s="79">
        <f>D25+E25</f>
        <v>24.56</v>
      </c>
      <c r="D25" s="79"/>
      <c r="E25" s="79">
        <v>24.56</v>
      </c>
      <c r="F25" s="87"/>
      <c r="G25" s="87"/>
      <c r="H25" s="87"/>
      <c r="I25" s="87"/>
      <c r="J25" s="87"/>
      <c r="K25" s="87"/>
      <c r="L25" s="87"/>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scale="85" fitToHeight="0"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workbookViewId="0">
      <selection activeCell="A2" sqref="A2:H2"/>
    </sheetView>
  </sheetViews>
  <sheetFormatPr defaultColWidth="6.875" defaultRowHeight="12.75" customHeight="1"/>
  <cols>
    <col min="1" max="1" width="17.125" style="49" customWidth="1"/>
    <col min="2" max="2" width="29" style="49" customWidth="1"/>
    <col min="3" max="6" width="18" style="49" customWidth="1"/>
    <col min="7" max="7" width="19.5" style="49" customWidth="1"/>
    <col min="8" max="8" width="21" style="49" customWidth="1"/>
    <col min="9" max="16384" width="6.875" style="49"/>
  </cols>
  <sheetData>
    <row r="1" ht="20.1" customHeight="1" spans="1:2">
      <c r="A1" s="50" t="s">
        <v>459</v>
      </c>
      <c r="B1" s="51"/>
    </row>
    <row r="2" ht="44.25" customHeight="1" spans="1:8">
      <c r="A2" s="52" t="s">
        <v>460</v>
      </c>
      <c r="B2" s="52"/>
      <c r="C2" s="52"/>
      <c r="D2" s="52"/>
      <c r="E2" s="52"/>
      <c r="F2" s="52"/>
      <c r="G2" s="52"/>
      <c r="H2" s="52"/>
    </row>
    <row r="3" ht="20.1" customHeight="1" spans="1:8">
      <c r="A3" s="53"/>
      <c r="B3" s="54"/>
      <c r="C3" s="55"/>
      <c r="D3" s="55"/>
      <c r="E3" s="55"/>
      <c r="F3" s="55"/>
      <c r="G3" s="55"/>
      <c r="H3" s="56"/>
    </row>
    <row r="4" ht="25.5" customHeight="1" spans="1:8">
      <c r="A4" s="57"/>
      <c r="B4" s="58"/>
      <c r="C4" s="57"/>
      <c r="D4" s="57"/>
      <c r="E4" s="57"/>
      <c r="F4" s="57"/>
      <c r="G4" s="57"/>
      <c r="H4" s="59" t="s">
        <v>313</v>
      </c>
    </row>
    <row r="5" ht="29.25" customHeight="1" spans="1:8">
      <c r="A5" s="44" t="s">
        <v>339</v>
      </c>
      <c r="B5" s="44" t="s">
        <v>340</v>
      </c>
      <c r="C5" s="44" t="s">
        <v>318</v>
      </c>
      <c r="D5" s="60" t="s">
        <v>342</v>
      </c>
      <c r="E5" s="44" t="s">
        <v>343</v>
      </c>
      <c r="F5" s="44" t="s">
        <v>461</v>
      </c>
      <c r="G5" s="44" t="s">
        <v>462</v>
      </c>
      <c r="H5" s="44" t="s">
        <v>463</v>
      </c>
    </row>
    <row r="6" ht="27.95" customHeight="1" spans="1:8">
      <c r="A6" s="61"/>
      <c r="B6" s="61" t="s">
        <v>318</v>
      </c>
      <c r="C6" s="62">
        <f>D6+E6</f>
        <v>754.19</v>
      </c>
      <c r="D6" s="62">
        <f>D7+D12+D16+D22</f>
        <v>603.69</v>
      </c>
      <c r="E6" s="62">
        <f>E7+E12+E16+E22</f>
        <v>150.5</v>
      </c>
      <c r="F6" s="63"/>
      <c r="G6" s="63"/>
      <c r="H6" s="63"/>
    </row>
    <row r="7" ht="27.95" customHeight="1" spans="1:8">
      <c r="A7" s="64">
        <v>208</v>
      </c>
      <c r="B7" s="64" t="s">
        <v>325</v>
      </c>
      <c r="C7" s="62">
        <f t="shared" ref="C7:C24" si="0">D7+E7</f>
        <v>53.28</v>
      </c>
      <c r="D7" s="62">
        <f>D8</f>
        <v>53.28</v>
      </c>
      <c r="E7" s="62">
        <f>E8</f>
        <v>0</v>
      </c>
      <c r="F7" s="65"/>
      <c r="G7" s="65"/>
      <c r="H7" s="65"/>
    </row>
    <row r="8" ht="27.95" customHeight="1" spans="1:8">
      <c r="A8" s="64">
        <v>20805</v>
      </c>
      <c r="B8" s="64" t="s">
        <v>344</v>
      </c>
      <c r="C8" s="62">
        <f t="shared" si="0"/>
        <v>53.28</v>
      </c>
      <c r="D8" s="62">
        <f>SUM(D9:D11)</f>
        <v>53.28</v>
      </c>
      <c r="E8" s="62">
        <f>SUM(E9:E11)</f>
        <v>0</v>
      </c>
      <c r="F8" s="65"/>
      <c r="G8" s="65"/>
      <c r="H8" s="65"/>
    </row>
    <row r="9" ht="27.95" customHeight="1" spans="1:8">
      <c r="A9" s="64">
        <v>2080505</v>
      </c>
      <c r="B9" s="64" t="s">
        <v>345</v>
      </c>
      <c r="C9" s="62">
        <f t="shared" si="0"/>
        <v>32.75</v>
      </c>
      <c r="D9" s="62">
        <v>32.75</v>
      </c>
      <c r="E9" s="62"/>
      <c r="F9" s="65"/>
      <c r="G9" s="65"/>
      <c r="H9" s="65"/>
    </row>
    <row r="10" ht="27.95" customHeight="1" spans="1:9">
      <c r="A10" s="64">
        <v>2080506</v>
      </c>
      <c r="B10" s="64" t="s">
        <v>346</v>
      </c>
      <c r="C10" s="62">
        <f t="shared" si="0"/>
        <v>16.37</v>
      </c>
      <c r="D10" s="62">
        <v>16.37</v>
      </c>
      <c r="E10" s="62"/>
      <c r="F10" s="65"/>
      <c r="G10" s="65"/>
      <c r="H10" s="65"/>
      <c r="I10" s="51"/>
    </row>
    <row r="11" ht="27.95" customHeight="1" spans="1:8">
      <c r="A11" s="64">
        <v>2080599</v>
      </c>
      <c r="B11" s="66" t="s">
        <v>458</v>
      </c>
      <c r="C11" s="62">
        <f t="shared" si="0"/>
        <v>4.16</v>
      </c>
      <c r="D11" s="62">
        <v>4.16</v>
      </c>
      <c r="E11" s="62"/>
      <c r="F11" s="65"/>
      <c r="G11" s="65"/>
      <c r="H11" s="65"/>
    </row>
    <row r="12" ht="27.95" customHeight="1" spans="1:8">
      <c r="A12" s="64">
        <v>210</v>
      </c>
      <c r="B12" s="64" t="s">
        <v>348</v>
      </c>
      <c r="C12" s="62">
        <f t="shared" si="0"/>
        <v>24.34</v>
      </c>
      <c r="D12" s="62">
        <f>D13</f>
        <v>24.34</v>
      </c>
      <c r="E12" s="62">
        <f>E13</f>
        <v>0</v>
      </c>
      <c r="F12" s="65"/>
      <c r="G12" s="65"/>
      <c r="H12" s="65"/>
    </row>
    <row r="13" ht="27.95" customHeight="1" spans="1:9">
      <c r="A13" s="64">
        <v>21011</v>
      </c>
      <c r="B13" s="64" t="s">
        <v>349</v>
      </c>
      <c r="C13" s="62">
        <f t="shared" si="0"/>
        <v>24.34</v>
      </c>
      <c r="D13" s="62">
        <f>SUM(D14:D15)</f>
        <v>24.34</v>
      </c>
      <c r="E13" s="62">
        <f>SUM(E14:E15)</f>
        <v>0</v>
      </c>
      <c r="F13" s="65"/>
      <c r="G13" s="65"/>
      <c r="H13" s="65"/>
      <c r="I13" s="51"/>
    </row>
    <row r="14" ht="27.95" customHeight="1" spans="1:8">
      <c r="A14" s="64">
        <v>2101101</v>
      </c>
      <c r="B14" s="64" t="s">
        <v>350</v>
      </c>
      <c r="C14" s="62">
        <f t="shared" si="0"/>
        <v>19.62</v>
      </c>
      <c r="D14" s="62">
        <v>19.62</v>
      </c>
      <c r="E14" s="62"/>
      <c r="F14" s="65"/>
      <c r="G14" s="65"/>
      <c r="H14" s="65"/>
    </row>
    <row r="15" ht="27.95" customHeight="1" spans="1:8">
      <c r="A15" s="64">
        <v>2101103</v>
      </c>
      <c r="B15" s="64" t="s">
        <v>351</v>
      </c>
      <c r="C15" s="62">
        <f t="shared" si="0"/>
        <v>4.72</v>
      </c>
      <c r="D15" s="62">
        <v>4.72</v>
      </c>
      <c r="E15" s="62"/>
      <c r="F15" s="65"/>
      <c r="G15" s="65"/>
      <c r="H15" s="65"/>
    </row>
    <row r="16" ht="27.95" customHeight="1" spans="1:8">
      <c r="A16" s="64">
        <v>211</v>
      </c>
      <c r="B16" s="64" t="s">
        <v>352</v>
      </c>
      <c r="C16" s="62">
        <f t="shared" si="0"/>
        <v>652.01</v>
      </c>
      <c r="D16" s="62">
        <f>D17+D20</f>
        <v>501.51</v>
      </c>
      <c r="E16" s="62">
        <f>E17+E20</f>
        <v>150.5</v>
      </c>
      <c r="F16" s="65"/>
      <c r="G16" s="65"/>
      <c r="H16" s="65"/>
    </row>
    <row r="17" ht="27.95" customHeight="1" spans="1:8">
      <c r="A17" s="64">
        <v>21101</v>
      </c>
      <c r="B17" s="64" t="s">
        <v>353</v>
      </c>
      <c r="C17" s="62">
        <f t="shared" si="0"/>
        <v>532.01</v>
      </c>
      <c r="D17" s="62">
        <f>SUM(D18:D19)</f>
        <v>501.51</v>
      </c>
      <c r="E17" s="62">
        <f>SUM(E18:E19)</f>
        <v>30.5</v>
      </c>
      <c r="F17" s="65"/>
      <c r="G17" s="65"/>
      <c r="H17" s="65"/>
    </row>
    <row r="18" ht="27.95" customHeight="1" spans="1:8">
      <c r="A18" s="64">
        <v>2110101</v>
      </c>
      <c r="B18" s="64" t="s">
        <v>354</v>
      </c>
      <c r="C18" s="62">
        <f t="shared" si="0"/>
        <v>501.51</v>
      </c>
      <c r="D18" s="62">
        <v>501.51</v>
      </c>
      <c r="E18" s="62"/>
      <c r="F18" s="65"/>
      <c r="G18" s="65"/>
      <c r="H18" s="65"/>
    </row>
    <row r="19" ht="27.95" customHeight="1" spans="1:8">
      <c r="A19" s="64">
        <v>2110102</v>
      </c>
      <c r="B19" s="64" t="s">
        <v>355</v>
      </c>
      <c r="C19" s="62">
        <f t="shared" si="0"/>
        <v>30.5</v>
      </c>
      <c r="D19" s="62"/>
      <c r="E19" s="62">
        <v>30.5</v>
      </c>
      <c r="F19" s="65"/>
      <c r="G19" s="65"/>
      <c r="H19" s="65"/>
    </row>
    <row r="20" ht="27.95" customHeight="1" spans="1:8">
      <c r="A20" s="64">
        <v>21199</v>
      </c>
      <c r="B20" s="64" t="s">
        <v>356</v>
      </c>
      <c r="C20" s="62">
        <f t="shared" si="0"/>
        <v>120</v>
      </c>
      <c r="D20" s="67">
        <f>D21</f>
        <v>0</v>
      </c>
      <c r="E20" s="67">
        <f>E21</f>
        <v>120</v>
      </c>
      <c r="F20" s="65"/>
      <c r="G20" s="65"/>
      <c r="H20" s="65"/>
    </row>
    <row r="21" ht="27.95" customHeight="1" spans="1:8">
      <c r="A21" s="64">
        <v>2119999</v>
      </c>
      <c r="B21" s="64" t="s">
        <v>357</v>
      </c>
      <c r="C21" s="62">
        <f t="shared" si="0"/>
        <v>120</v>
      </c>
      <c r="D21" s="67"/>
      <c r="E21" s="68">
        <v>120</v>
      </c>
      <c r="F21" s="65"/>
      <c r="G21" s="65"/>
      <c r="H21" s="65"/>
    </row>
    <row r="22" ht="27.95" customHeight="1" spans="1:8">
      <c r="A22" s="64">
        <v>221</v>
      </c>
      <c r="B22" s="64" t="s">
        <v>331</v>
      </c>
      <c r="C22" s="62">
        <f t="shared" si="0"/>
        <v>24.56</v>
      </c>
      <c r="D22" s="67">
        <f>D23</f>
        <v>24.56</v>
      </c>
      <c r="E22" s="67">
        <f>E23</f>
        <v>0</v>
      </c>
      <c r="F22" s="65"/>
      <c r="G22" s="65"/>
      <c r="H22" s="65"/>
    </row>
    <row r="23" ht="27.95" customHeight="1" spans="1:8">
      <c r="A23" s="64">
        <v>22102</v>
      </c>
      <c r="B23" s="64" t="s">
        <v>358</v>
      </c>
      <c r="C23" s="62">
        <f t="shared" si="0"/>
        <v>24.56</v>
      </c>
      <c r="D23" s="67">
        <f>D24</f>
        <v>24.56</v>
      </c>
      <c r="E23" s="67">
        <f>E24</f>
        <v>0</v>
      </c>
      <c r="F23" s="65"/>
      <c r="G23" s="65"/>
      <c r="H23" s="65"/>
    </row>
    <row r="24" ht="27.95" customHeight="1" spans="1:8">
      <c r="A24" s="64">
        <v>2210201</v>
      </c>
      <c r="B24" s="64" t="s">
        <v>359</v>
      </c>
      <c r="C24" s="62">
        <f t="shared" si="0"/>
        <v>24.56</v>
      </c>
      <c r="D24" s="68">
        <v>24.56</v>
      </c>
      <c r="E24" s="67"/>
      <c r="F24" s="65"/>
      <c r="G24" s="65"/>
      <c r="H24" s="65"/>
    </row>
  </sheetData>
  <mergeCells count="1">
    <mergeCell ref="A2:H2"/>
  </mergeCells>
  <printOptions horizontalCentered="1"/>
  <pageMargins left="0" right="0" top="0.999999984981507" bottom="0.999999984981507" header="0.499999992490753" footer="0.499999992490753"/>
  <pageSetup paperSize="9" scale="93"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工业企业污染物排放达标评估</vt:lpstr>
      <vt:lpstr>环境监管执法能力建设</vt:lpstr>
      <vt:lpstr>环境执法车辆燃油维修费</vt:lpstr>
      <vt:lpstr>非在编人员--限额内非在编人员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贺晓霞</cp:lastModifiedBy>
  <dcterms:created xsi:type="dcterms:W3CDTF">2015-06-05T18:19:00Z</dcterms:created>
  <dcterms:modified xsi:type="dcterms:W3CDTF">2023-06-10T05:26:10Z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