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0"/>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<sst xmlns="http://schemas.openxmlformats.org/spreadsheetml/2006/main" count="1877" uniqueCount="553">
  <si>
    <t>2021年部门预算公开表</t>
  </si>
  <si>
    <t>（公章）</t>
  </si>
  <si>
    <t>报送日期：      年       月      日</t>
  </si>
  <si>
    <t>单位负责人签章：          财务负责人签章：           制表人签章：</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</si>
  <si>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</si>
  <si>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</si>
  <si>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</si>
  <si>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</si>
  <si>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</si>
  <si>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</si>
  <si>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</si>
  <si>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</si>
  <si>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</si>
  <si>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</si>
  <si>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</si>
  <si>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</si>
  <si>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</si>
  <si>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</si>
  <si>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</si>
  <si>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</si>
  <si>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</si>
  <si>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</si>
  <si>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</si>
  <si>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资源勘探信息等支出</t>
  </si>
  <si>
    <t>商业服务业等支出</t>
  </si>
  <si>
    <t>住房保障支出</t>
  </si>
  <si>
    <t>二、上年结转</t>
  </si>
  <si>
    <t>抗疫特别国债安排的支出</t>
  </si>
  <si>
    <t>一般公共预算拨款</t>
  </si>
  <si>
    <t>二、结转下年</t>
  </si>
  <si>
    <t>政府性基金预算拨款</t>
  </si>
  <si>
    <t>国有资本经营收入</t>
  </si>
  <si>
    <t>收入合计</t>
  </si>
  <si>
    <t>支出合计</t>
  </si>
  <si>
    <t>表二</t>
  </si>
  <si>
    <t>一般公共预算财政拨款支出预算表</t>
  </si>
  <si>
    <t>功能分类科目</t>
  </si>
  <si>
    <t>2021年预算数</t>
  </si>
  <si>
    <t xml:space="preserve"> 科目编码</t>
  </si>
  <si>
    <t>科目名称</t>
  </si>
  <si>
    <t>总计</t>
  </si>
  <si>
    <t xml:space="preserve">基本支出 </t>
  </si>
  <si>
    <t xml:space="preserve">项目支出 </t>
  </si>
  <si>
    <t>201</t>
  </si>
  <si>
    <r>
      <rPr>
        <sz val="10"/>
        <rFont val="方正仿宋_GBK"/>
        <charset val="134"/>
      </rPr>
      <t> 20113</t>
    </r>
  </si>
  <si>
    <r>
      <rPr>
        <sz val="10"/>
        <rFont val="方正仿宋_GBK"/>
        <charset val="134"/>
      </rPr>
      <t> 商贸事务</t>
    </r>
  </si>
  <si>
    <r>
      <rPr>
        <sz val="10"/>
        <rFont val="方正仿宋_GBK"/>
        <charset val="134"/>
      </rPr>
      <t>  2011301</t>
    </r>
  </si>
  <si>
    <r>
      <rPr>
        <sz val="10"/>
        <rFont val="方正仿宋_GBK"/>
        <charset val="134"/>
      </rPr>
      <t>  行政运行</t>
    </r>
  </si>
  <si>
    <r>
      <rPr>
        <sz val="10"/>
        <rFont val="方正仿宋_GBK"/>
        <charset val="134"/>
      </rPr>
      <t>  2011302</t>
    </r>
  </si>
  <si>
    <r>
      <rPr>
        <sz val="10"/>
        <rFont val="方正仿宋_GBK"/>
        <charset val="134"/>
      </rPr>
      <t>  一般行政管理事务</t>
    </r>
  </si>
  <si>
    <r>
      <rPr>
        <sz val="10"/>
        <rFont val="方正仿宋_GBK"/>
        <charset val="134"/>
      </rPr>
      <t>  2011399</t>
    </r>
  </si>
  <si>
    <r>
      <rPr>
        <sz val="10"/>
        <rFont val="方正仿宋_GBK"/>
        <charset val="134"/>
      </rPr>
      <t>  其他商贸事务支出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</si>
  <si>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</si>
  <si>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</si>
  <si>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</si>
  <si>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2080501</t>
    </r>
  </si>
  <si>
    <r>
      <rPr>
        <sz val="10"/>
        <rFont val="方正仿宋_GBK"/>
        <charset val="134"/>
      </rPr>
      <t>  行政单位离退休</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</si>
  <si>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</si>
  <si>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</si>
  <si>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</si>
  <si>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</si>
  <si>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</si>
  <si>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</si>
  <si>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</si>
  <si>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</si>
  <si>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</si>
  <si>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</si>
  <si>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</si>
  <si>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</si>
  <si>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</si>
  <si>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t>商贸流通事务</t>
  </si>
  <si>
    <t xml:space="preserve"> 行政运行</t>
  </si>
  <si>
    <t xml:space="preserve"> 一般行政管理事务</t>
  </si>
  <si>
    <t xml:space="preserve"> 其他商业流通事务支出</t>
  </si>
  <si>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</si>
  <si>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</si>
  <si>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</si>
  <si>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</si>
  <si>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</si>
  <si>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表三</t>
  </si>
  <si>
    <t>一般公共预算财政拨款基本支出预算表</t>
  </si>
  <si>
    <t>经济分类科目</t>
  </si>
  <si>
    <t>2021年基本支出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</si>
  <si>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</si>
  <si>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</si>
  <si>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</si>
  <si>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</si>
  <si>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</si>
  <si>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</si>
  <si>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</si>
  <si>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</si>
  <si>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</si>
  <si>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</si>
  <si>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</si>
  <si>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</si>
  <si>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</si>
  <si>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</si>
  <si>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</si>
  <si>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</si>
  <si>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</si>
  <si>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</si>
  <si>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</si>
  <si>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</si>
  <si>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</si>
  <si>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</si>
  <si>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</si>
  <si>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r>
      <rPr>
        <sz val="10"/>
        <rFont val="方正仿宋_GBK"/>
        <charset val="134"/>
      </rPr>
      <t> 30199</t>
    </r>
  </si>
  <si>
    <r>
      <rPr>
        <sz val="10"/>
        <rFont val="方正仿宋_GBK"/>
        <charset val="134"/>
      </rPr>
      <t> 其他工资福利支出</t>
    </r>
  </si>
  <si>
    <t>302</t>
  </si>
  <si>
    <t>商品和服务支出</t>
  </si>
  <si>
    <r>
      <rPr>
        <sz val="10"/>
        <rFont val="方正仿宋_GBK"/>
        <charset val="134"/>
      </rPr>
      <t> 30201</t>
    </r>
  </si>
  <si>
    <t>办公费</t>
  </si>
  <si>
    <r>
      <rPr>
        <sz val="10"/>
        <rFont val="方正仿宋_GBK"/>
        <charset val="134"/>
      </rPr>
      <t> 30207</t>
    </r>
  </si>
  <si>
    <t>邮电费</t>
  </si>
  <si>
    <t>差旅费</t>
  </si>
  <si>
    <t>会议费</t>
  </si>
  <si>
    <t>培训费</t>
  </si>
  <si>
    <t>劳务费</t>
  </si>
  <si>
    <t>工会经费</t>
  </si>
  <si>
    <t>福利费</t>
  </si>
  <si>
    <t>公务车运行维护费</t>
  </si>
  <si>
    <t>其他交通费用</t>
  </si>
  <si>
    <t>其他商品和服务支出</t>
  </si>
  <si>
    <t>303</t>
  </si>
  <si>
    <t>对个人和家庭的补助</t>
  </si>
  <si>
    <t>离休费</t>
  </si>
  <si>
    <t>生活补助</t>
  </si>
  <si>
    <t>医疗费补助</t>
  </si>
  <si>
    <t>奖励金</t>
  </si>
  <si>
    <t>其他对个人和家庭的补助支出</t>
  </si>
  <si>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</si>
  <si>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</si>
  <si>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</si>
  <si>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</si>
  <si>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</si>
  <si>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</si>
  <si>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</si>
  <si>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</si>
  <si>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</si>
  <si>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</si>
  <si>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</si>
  <si>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rFont val="方正仿宋_GBK"/>
        <charset val="134"/>
      </rPr>
      <t> </t>
    </r>
  </si>
  <si>
    <r>
      <rPr>
        <sz val="10"/>
        <rFont val="方正仿宋_GBK"/>
        <charset val="134"/>
      </rPr>
      <t>  </t>
    </r>
  </si>
  <si>
    <t>（备注：本单位无政府性基金收支，故此表无数据。）</t>
  </si>
  <si>
    <t>表六</t>
  </si>
  <si>
    <t>部门收支总表</t>
  </si>
  <si>
    <t>11</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</si>
  <si>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</si>
  <si>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</si>
  <si>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</si>
  <si>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</si>
  <si>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</si>
  <si>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</si>
  <si>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</si>
  <si>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</si>
  <si>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</si>
  <si>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</si>
  <si>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</si>
  <si>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</si>
  <si>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</si>
  <si>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</si>
  <si>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</si>
  <si>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</si>
  <si>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</si>
  <si>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</si>
  <si>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</si>
  <si>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</si>
  <si>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</si>
  <si>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</si>
  <si>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</si>
  <si>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发展与改革事务</t>
  </si>
  <si>
    <t>社会事业发展规划</t>
  </si>
  <si>
    <t>专项普查活动</t>
  </si>
  <si>
    <t> 20113</t>
  </si>
  <si>
    <t> 商贸事务</t>
  </si>
  <si>
    <t>  2011301</t>
  </si>
  <si>
    <t>  行政运行</t>
  </si>
  <si>
    <t>  2011302</t>
  </si>
  <si>
    <t>  一般行政管理事务</t>
  </si>
  <si>
    <t>  2011399</t>
  </si>
  <si>
    <t>  其他商贸事务支出</t>
  </si>
  <si>
    <t> 20805</t>
  </si>
  <si>
    <t> 行政事业单位养老支出</t>
  </si>
  <si>
    <t>  2080501</t>
  </si>
  <si>
    <t>  行政单位离退休</t>
  </si>
  <si>
    <t>  2080505</t>
  </si>
  <si>
    <t>  机关事业单位基本养老保险缴费支出</t>
  </si>
  <si>
    <t>  2080506</t>
  </si>
  <si>
    <t>  机关事业单位职业年金缴费支出</t>
  </si>
  <si>
    <t>  2080599</t>
  </si>
  <si>
    <t>  其他行政事业单位养老支出</t>
  </si>
  <si>
    <t> 21011</t>
  </si>
  <si>
    <t> 行政事业单位医疗</t>
  </si>
  <si>
    <t>  2101101</t>
  </si>
  <si>
    <t>  行政单位医疗</t>
  </si>
  <si>
    <t>  2101103</t>
  </si>
  <si>
    <t>  公务员医疗补助</t>
  </si>
  <si>
    <t>资源勘探工业信息等支出</t>
  </si>
  <si>
    <t>支持中小企业发展和管理支出</t>
  </si>
  <si>
    <t>其他支持中小企业发展和管理支出</t>
  </si>
  <si>
    <t>民贸企业补贴</t>
  </si>
  <si>
    <t>涉外发展服务支出</t>
  </si>
  <si>
    <t>其他涉外发展服务支出</t>
  </si>
  <si>
    <t> 22102</t>
  </si>
  <si>
    <t> 住房改革支出</t>
  </si>
  <si>
    <t>  2210201</t>
  </si>
  <si>
    <t>  住房公积金</t>
  </si>
  <si>
    <t>抗疫相关支出</t>
  </si>
  <si>
    <t>其他抗疫相关支出</t>
  </si>
  <si>
    <t>表八</t>
  </si>
  <si>
    <t>部门支出总表</t>
  </si>
  <si>
    <t>基本支出</t>
  </si>
  <si>
    <t>项目支出</t>
  </si>
  <si>
    <t>表九</t>
  </si>
  <si>
    <t>政府采购预算明细表</t>
  </si>
  <si>
    <t>项目编号</t>
  </si>
  <si>
    <t>表十</t>
  </si>
  <si>
    <t>部门（单位）整体绩效目标表</t>
  </si>
  <si>
    <t>部门（单位）名称</t>
  </si>
  <si>
    <t>重庆市綦江区商务委员会</t>
  </si>
  <si>
    <t>支出预算总量</t>
  </si>
  <si>
    <t>其中：部门预算支出</t>
  </si>
  <si>
    <t>当年整体绩效目标</t>
  </si>
  <si>
    <t>充分发挥流通体系在国民经济中的基础性作用，构建新发展格局，更好发挥政府作用，统筹推进现代流通体系硬件和软件建设，发展流通新技术新业态新模式，完善流通领域制度规范和标准，培育壮大具有竞争力的现代物流企业，为构建以国内大循环为主体、国内国际双循环相互促进的新发展格局提供有力支撑。</t>
  </si>
  <si>
    <t>绩效指标</t>
  </si>
  <si>
    <t>指标名称</t>
  </si>
  <si>
    <t>指标权重</t>
  </si>
  <si>
    <t>计量单位</t>
  </si>
  <si>
    <t>指标性质</t>
  </si>
  <si>
    <t>指标值</t>
  </si>
  <si>
    <t>保障机关在职数量</t>
  </si>
  <si>
    <t>个</t>
  </si>
  <si>
    <t>≥</t>
  </si>
  <si>
    <t>固定资产利用率</t>
  </si>
  <si>
    <t>%</t>
  </si>
  <si>
    <t>项目策划包装数量</t>
  </si>
  <si>
    <t>项目签约个数</t>
  </si>
  <si>
    <t>参加推介及经贸合作会议次数</t>
  </si>
  <si>
    <t>次</t>
  </si>
  <si>
    <t>接待投资企业考察次数</t>
  </si>
  <si>
    <t>提升通道经济发展服务水平</t>
  </si>
  <si>
    <t>≧</t>
  </si>
  <si>
    <t>同期水平</t>
  </si>
  <si>
    <t>提升参与消费扶贫流通企业销售额</t>
  </si>
  <si>
    <t>万元</t>
  </si>
  <si>
    <t>打造本地优秀农产品网销品牌</t>
  </si>
  <si>
    <t>电商示范镇、村数量</t>
  </si>
  <si>
    <t>当地居民对农村电商意识水平</t>
  </si>
  <si>
    <t>增强</t>
  </si>
  <si>
    <t>社会消费品零售总额增速</t>
  </si>
  <si>
    <t>批发零售业商品销售总额增速</t>
  </si>
  <si>
    <t>住宿餐饮业营业额增速</t>
  </si>
  <si>
    <t>限上商贸企业社零增速高于全区社零平均增速</t>
  </si>
  <si>
    <t>限上商贸企业的满意程度</t>
  </si>
  <si>
    <t>市场达到标准化菜市场设置与管理规范或乡镇农贸市场建设规范</t>
  </si>
  <si>
    <t>满足城镇居民的"菜篮子"需求，解决群众买菜难卖菜难的情况，改善农贸市场经营场所环境，确保农贸市场安全稳定，居民对农贸市场满意度</t>
  </si>
  <si>
    <t>开展主题消费活动、消费促进活动</t>
  </si>
  <si>
    <t>重点商业单位</t>
  </si>
  <si>
    <t>家</t>
  </si>
  <si>
    <t>群众购物实惠满意度</t>
  </si>
  <si>
    <t>企业满意度</t>
  </si>
  <si>
    <t>支持乡镇特色节会</t>
  </si>
  <si>
    <t>宣传綦江品牌、提高知名度满意度</t>
  </si>
  <si>
    <t>交办的信访事项及时处理率</t>
  </si>
  <si>
    <t>扶持补助项目</t>
  </si>
  <si>
    <t>备注：没有分配到部门、街道事项的项目，支出预算总量应等于部门预算支出</t>
  </si>
  <si>
    <t>表十一</t>
  </si>
  <si>
    <t>2022年重点专项资金绩效目标表（一级项目）</t>
  </si>
  <si>
    <t>编制单位：</t>
  </si>
  <si>
    <t>专项资金名称</t>
  </si>
  <si>
    <t>业务主管部门</t>
  </si>
  <si>
    <t>当年预算</t>
  </si>
  <si>
    <t xml:space="preserve"> </t>
  </si>
  <si>
    <t>项目概况</t>
  </si>
  <si>
    <t>立项依据</t>
  </si>
  <si>
    <t>当年绩效目标</t>
  </si>
  <si>
    <t>指标</t>
  </si>
  <si>
    <t>表十二</t>
  </si>
  <si>
    <t>2022年一般性项目绩效目标表（一级项目）</t>
  </si>
  <si>
    <t>附件3-11</t>
  </si>
  <si>
    <t>2021年区级项目资金绩效目标表</t>
  </si>
  <si>
    <t>项目名称</t>
  </si>
  <si>
    <t>农村电商服务体系、电商示范镇村建设项目</t>
  </si>
  <si>
    <t>106002-重庆市綦江区商务委员会</t>
  </si>
  <si>
    <t>本级支出</t>
  </si>
  <si>
    <t>分配到部门、街道</t>
  </si>
  <si>
    <t>推动电子商务在农业农村的广泛应用创新农村商业模式，培育和壮大农村电子商务市场主体，优化电商发展环境，加快建设线上线下融合、覆盖全程‘综合配套、安全高效、便捷实惠的现代农村商品流通服务体系，打造建设电子商务示范镇、村。</t>
  </si>
  <si>
    <t>《重庆市綦江区人民政府办公室关于加快农村电子商务发展的实施意见》（綦江府办发〔2017〕27号）、《重庆市綦江区扶贫开发领导小组关于印发重庆市綦江区脱贫攻坚总攻“十大”专项行动的通知》（綦扶组〔2020〕10号）</t>
  </si>
  <si>
    <t>提升区级电商中心服务能力，至少使2个镇级电商中心、5个村级电商站点提质增效，打造至少一个我区电子商务示范镇村；打造至少一个优秀农产品网销品牌；培养至少5名农村电商网络主播。</t>
  </si>
  <si>
    <t>是否核心指标</t>
  </si>
  <si>
    <t>产出指标</t>
  </si>
  <si>
    <t>是</t>
  </si>
  <si>
    <t>电商示范镇、村指导培训次数</t>
  </si>
  <si>
    <t>否</t>
  </si>
  <si>
    <t>是否按计划时间完成</t>
  </si>
  <si>
    <t>是/否</t>
  </si>
  <si>
    <t>无</t>
  </si>
  <si>
    <t>项目支出控制在批复的预算范围内</t>
  </si>
  <si>
    <t>≤</t>
  </si>
  <si>
    <t>200万元</t>
  </si>
  <si>
    <t>效益指标</t>
  </si>
  <si>
    <t>当地居民对农村电商意识</t>
  </si>
  <si>
    <t>从事农村电商工作人员服务意识</t>
  </si>
  <si>
    <t>满意度指标</t>
  </si>
  <si>
    <t>电商示范镇、村满意度</t>
  </si>
  <si>
    <t>当地居民满意度</t>
  </si>
  <si>
    <t>管理指标</t>
  </si>
  <si>
    <t>召开专题研究讨论会</t>
  </si>
  <si>
    <t>专项经费专项支出率</t>
  </si>
  <si>
    <t>专项资金管理制度</t>
  </si>
  <si>
    <t>完善</t>
  </si>
  <si>
    <t>备注：分配到部门、街道的资金指由部门、街镇列支的项目，不包括分配后应由区本级列支的资金</t>
  </si>
  <si>
    <t>商联会购买社会服务经费</t>
  </si>
  <si>
    <t>开展重庆老字号、綦江老字号等老字号认定工作；綦江名小吃、名菜等评选活动；编制綦江美食地理图册；开展诚信示范商家评定。按照区档案馆和区地方志修志工作领导小组的工作安排，组织人员收集成立/新中国成立/中华人民共和国成立以来的商务发展资料，编纂印制《綦江商务志》，并努力推动全社会读志用志，为党委和政府决策服务、为经济社会发展和人民文化需要服务</t>
  </si>
  <si>
    <t>当年及2019市、区商贸工作要点，关于加快乡村旅游发展的实施意见、关于加大力度推进扩消费专项行动的通知等   </t>
  </si>
  <si>
    <t>完成重庆老字号、綦江老字号的申报工作；完成诚信示范商家评定。</t>
  </si>
  <si>
    <t>老字号认定</t>
  </si>
  <si>
    <t>诚信商家管理</t>
  </si>
  <si>
    <t>补贴及时兑现率</t>
  </si>
  <si>
    <t>支出控制在批复的预算范围内的项目</t>
  </si>
  <si>
    <t>群众对诚信消费环境满意度</t>
  </si>
  <si>
    <t>商品品牌影响扩大率</t>
  </si>
  <si>
    <t>企业更加重视诚信经营</t>
  </si>
  <si>
    <t>参加企业满意度</t>
  </si>
  <si>
    <t>资金到位</t>
  </si>
  <si>
    <t>=</t>
  </si>
  <si>
    <t>资金拨付</t>
  </si>
  <si>
    <t>认定通知</t>
  </si>
  <si>
    <t>认定公示</t>
  </si>
  <si>
    <t>诚信示范商家管理方案</t>
  </si>
  <si>
    <t>会展专项经费</t>
  </si>
  <si>
    <t>组织企业参加进口博览会、广交会、京交会等国内展会以及渝交会、西洽会等市内展会。</t>
  </si>
  <si>
    <t>     支持街镇开展梨花节、僚人节、伏羊节、萝卜节等特色节会；支持行业协会组织的汽车、家居、美食、名特优等展会活动；</t>
  </si>
  <si>
    <t>渝进出口商发〔2020〕8号、渝商务〔2020〕236号、渝商务函〔2020〕125号、《重庆市商务委员会关于组织参加第十八届中国广西-东盟食品交易博览会的通知》、《重庆市商务委员会关于组织参加2020中国农民丰收节·川渝特色农产品交易会的通知》、渝商务〔2020〕305号等。</t>
  </si>
  <si>
    <t>    </t>
  </si>
  <si>
    <t>支持企业参加各类内外贸展会，宣传推广“綦江造”品牌，扩大对外影响力，推动开放型经济发展。</t>
  </si>
  <si>
    <t>       组织开展年货美食节；支持梨花节、僚人节、伏羊节、萝卜节等区内乡镇特色节会，实现销售1000万元。宣传推广区级品牌美食，使区级商贸影响扩大，服务对象满意。</t>
  </si>
  <si>
    <t>支持企业参加各类内外贸展会 </t>
  </si>
  <si>
    <t>支持乡镇特色节会  </t>
  </si>
  <si>
    <t>各项工作正常开展率</t>
  </si>
  <si>
    <t>资金使用率</t>
  </si>
  <si>
    <t>项目支出控制在批复的预算范围内的项目比例</t>
  </si>
  <si>
    <t>宣传綦江品牌、提高知名度 </t>
  </si>
  <si>
    <t>服务对象满意度</t>
  </si>
  <si>
    <t>服务对象知晓度</t>
  </si>
  <si>
    <t>重大事项纳入委党委会研究决定</t>
  </si>
  <si>
    <t>资金支出流程符合财政收支要求</t>
  </si>
  <si>
    <t>工作人员按岗位职责履行职责率</t>
  </si>
  <si>
    <t>商贸发展专项经费</t>
  </si>
  <si>
    <t>加快发展流通新业态新模式，推动传统流通企业转型升级等；在家政、美容美发、零售、餐饮等商贸行业开展服务质量提升行动；奖励绿色饭店、绿色商场、钻级酒家、星级农家乐等企业获得荣誉；开展行业建设宣传，打造，参加市级、国家级商务活动、论坛等工作</t>
  </si>
  <si>
    <t>当年及2020年市、区商贸工作要点，《关于印发〈重庆市绿色商场创建实施工作方案（2020-2022年）〉的通知》（渝商务（2020）220号）、《重庆市人民政府办公厅关于加快建设国际消费中心城市的实施意见》(渝府办发〔2019〕121号)、《重庆市人民政府办公厅关于加快发展流通促进商业消费的通知》等</t>
  </si>
  <si>
    <t>完成开展服务质量提升行动相关工作；开展行业建设宣传；完成绿色饭店、绿色商场、钻级酒家、星级农家乐等创建工作；完成名小吃、名菜评定工作；</t>
  </si>
  <si>
    <t>服务质量提升行动</t>
  </si>
  <si>
    <t>2次</t>
  </si>
  <si>
    <t>开展行业宣传</t>
  </si>
  <si>
    <t>组织参加行业技能竞赛</t>
  </si>
  <si>
    <t>年</t>
  </si>
  <si>
    <t>1次</t>
  </si>
  <si>
    <t>及时开展</t>
  </si>
  <si>
    <t>2021年内开展</t>
  </si>
  <si>
    <t>15万元</t>
  </si>
  <si>
    <t>提升行业服务质量水平</t>
  </si>
  <si>
    <t>参加商业单位满意度</t>
  </si>
  <si>
    <t>工作方案</t>
  </si>
  <si>
    <t>工作总结</t>
  </si>
  <si>
    <t>商务物流领域安全专项整治经费</t>
  </si>
  <si>
    <t>开展职责范围内限额以上商务物流企业安全生产日常监督管理，对在綦市属及以上商务物流企业履行属地安全监管职责，指导督促企业开展安全标准化建设，制定安全生产年度监督检查计划，依法查处企业安全生产违法行为。开展安全生产专项整治三年行动；开展重要节假日和重点时段安全生产专项检查；开展企业消防安全、安全培训专项执法检查等各种专项行动。</t>
  </si>
  <si>
    <t>根据中共重庆市綦江区委办公室、重庆市綦江区人民政府办公室《关于印发綦江区安全生产与自然灾害防治职责清单的通知》（白头〔2019〕35号）精神，区商务委负责全区成品油经营、储存日常安全监督管理；负责汽车流通及老旧汽车更新行业流通、报废机动车回收活动、再生资源回收、药品流通、茧丝绸行业、零售行业、冷链仓储行业、酒类流通、会展活动等负有行业行政管理职责的限额以上企业实施安全生产监督管理。   </t>
  </si>
  <si>
    <t>深化源头治理、系统治理和综合治理，切实消除一批重大隐患、形成一批制度成果，建立安全生产管理的长效机制，杜绝安全生产事故发生，确保商务物流行业安全生产形势持续稳定，实现安全生产的“可控、在控”。</t>
  </si>
  <si>
    <t>全面完成年度安全生产执法检查任务</t>
  </si>
  <si>
    <t>每月按时完成安全生产执法检查任务  </t>
  </si>
  <si>
    <t>维护人民群众生命财产安全</t>
  </si>
  <si>
    <t>确保商务物流行业安全生产形势持续稳定</t>
  </si>
  <si>
    <t>监管对象满意度 </t>
  </si>
  <si>
    <t>拟定年度安全生产执法检查计划  </t>
  </si>
  <si>
    <t>按照财务资金拨付规定执行 </t>
  </si>
  <si>
    <t>年货美食节活动经费</t>
  </si>
  <si>
    <t>主要采取线上线下结合、消费加体验等方式，以商圈为场地，搭建特色展位展区，结合消费扶贫、乡村振兴等，开展名特优年货商品展销、脱贫村（重点村）年货展销、綦江名菜名小吃展等主要活动，深入推动市民广泛使用菜坝网APP和宣传弘扬綦珍綦宝、25个贫困村农特产品、餐饮美食等本地品牌，拉动提升城市商圈消费活力。活动所需财政经费40万元。</t>
  </si>
  <si>
    <t>根据綦委编〔2019〕53号和綦扶组〔2020〕4号等文件精神</t>
  </si>
  <si>
    <t>年货美食节活动，组织街镇生鲜土货上线菜坝网，实现了农副土特产品上网销售，有效解决了优质农产品“卖难”、“买难”问题。擦亮“綦珍綦宝”品牌，聚焦“精选土货不容错过”主题，通过年货美食节集中销售消费扶贫陈产品和农副土特产品，拓宽线下销售，提升区域农产品的知晓度和美誉度。</t>
  </si>
  <si>
    <t>开展美食节展会活动</t>
  </si>
  <si>
    <t>年货美食节活动增收</t>
  </si>
  <si>
    <t>生鲜土货宣传推广度</t>
  </si>
  <si>
    <t>美食节展会服务对象满意度</t>
  </si>
  <si>
    <t>重大事项纳入委办公会讨论率</t>
  </si>
  <si>
    <t>资金支出流程符合财务管理制度和收支管理制度率</t>
  </si>
  <si>
    <t>通道中心、中新项目工作经费</t>
  </si>
  <si>
    <t>通道经济、中新项目建设的相关工作经费，日常工作的印刷费、会议费、租车费、办公费等。</t>
  </si>
  <si>
    <t>《关于印发重庆市綦江区贯彻落实渝黔合作先行示范区建设实施方案行动计划的通知》（綦江委〔2019〕17号），关于印发《西部陆海新通道（綦江）综合服务区建设发展纲要（2020-2035）的通知》綦江委发〔2019〕20号，关于印发《重庆市綦江区通道经济发展中心机构编制方案的通知》綦委编〔2019〕97号，《关于新增有关区级议事协调机构的通知》（綦江委办〔2019〕42号）,《关于印发西部陆海新通道（綦江）综合服务区建设发展纲要（2020-2035）任务分解的通知》（綦江委办〔2020〕12号）。</t>
  </si>
  <si>
    <t>全年组织开展或参加通道经济、中新项目工作相关会议5次，开展相关调研活动4次。</t>
  </si>
  <si>
    <t>组织开展或参加通道经济、中新项目工作相关会议</t>
  </si>
  <si>
    <t>调研活动次数</t>
  </si>
  <si>
    <t>支出控制在批复的预算范围内</t>
  </si>
  <si>
    <t>对綦江区通道经济发展的支撑作用</t>
  </si>
  <si>
    <t>保障通道经济工作顺利推进</t>
  </si>
  <si>
    <t>经费集体决策讨论</t>
  </si>
  <si>
    <t>专项专用、专项经费批复</t>
  </si>
  <si>
    <t>专项经费、专项支出率</t>
  </si>
  <si>
    <t>綦江区应急保供基本生活物资保障专项经费</t>
  </si>
  <si>
    <t>我区保供企业储备200万元生活物资，标准为每年按储备经费10%补助企业。</t>
  </si>
  <si>
    <t>渝府办发〔2015〕179号、渝商务〔2017〕799号两文件。</t>
  </si>
  <si>
    <t>确保各类自然灾害和突发公共事件发生时，做好重要生活必需品和重要商品的供应工作，有效预防和及时消除因突发事件引发重要商品市场异常波动、供求失衡，满足居民日常基本生活必需品的需要，维护正常的社会秩序。</t>
  </si>
  <si>
    <t>储备物资</t>
  </si>
  <si>
    <t>储备物资种类</t>
  </si>
  <si>
    <t>种</t>
  </si>
  <si>
    <t>≦</t>
  </si>
  <si>
    <t>确保自然灾害突发时，做好生活必需品的供应工作</t>
  </si>
  <si>
    <t>民众对生活物资供应满意度</t>
  </si>
  <si>
    <t>预防和消除突发事件引起市场波动和供求失衡</t>
  </si>
  <si>
    <t>参加企业满意度 </t>
  </si>
  <si>
    <t>资金到位率</t>
  </si>
  <si>
    <t>资金拨付率</t>
  </si>
  <si>
    <t>签订储备协议</t>
  </si>
  <si>
    <t>储备验收</t>
  </si>
  <si>
    <t>定期检查</t>
  </si>
  <si>
    <t>扩消费行动</t>
  </si>
  <si>
    <t>指导支持商贸行业开展扩消费活动；促进零售实体转型，组织农产品和特色产品网上购销活动和进入大型商场、超市等网销对接和农超对接，促进吃穿用消费、汽车消费、绿色消费、家政服务消费不断提档升级，引导消费新模式加快孕育成长，推动农村居民消费梯次升级，优化质量标准，满足消费品结构升级需求，构建公平开放的市场环境；促进现代供应链发展，依托大数据、互联网，发展现代新零售平台，强化对新业态、新消费以及服务消费质量的监测，完善促进消费体制机制等</t>
  </si>
  <si>
    <t>当年及2020年市、区商贸工作要点，关于加大力度推进扩消费专项行动的通知，《关于进一步提振消费稳定经济增长的通知》（渝商务〔2020〕149号）、《关于印发〈完善促进消费体制机制进一步激发居民消费潜力主要举措及责任分工〉的通知》等         </t>
  </si>
  <si>
    <t>优化消费环境，提振居民消费活力，助推社零经济增长。</t>
  </si>
  <si>
    <t>落实扩消费惠民活动/政策</t>
  </si>
  <si>
    <t>条</t>
  </si>
  <si>
    <t>监测服务消费质量</t>
  </si>
  <si>
    <t>重点参与商业单位</t>
  </si>
  <si>
    <t>20万元</t>
  </si>
  <si>
    <t>社零增长</t>
  </si>
  <si>
    <t>亿元</t>
  </si>
  <si>
    <t>扩消费惠民活动/政策群众满意度</t>
  </si>
  <si>
    <t>宣传推广綦江商业，营造活跃的消费氛围</t>
  </si>
  <si>
    <t>参与扩消费商家满意度</t>
  </si>
  <si>
    <t>扩消费方案</t>
  </si>
  <si>
    <t>扩消费总结</t>
  </si>
  <si>
    <t>机关办公楼房租及水电物业管理服务费</t>
  </si>
  <si>
    <t>机关办公楼属渝南资产公司，实际建面1773.12㎡，租金按20元/㎡/月计算，租金按20元/㎡计算。服务包括：安保人员工资、培训、服装器材，垃圾转运，联网报警安全服务；水电3.54万元。</t>
  </si>
  <si>
    <t>按合同约定支付，保障机关正常办公条件。</t>
  </si>
  <si>
    <t>按合同约定支付、确保机关办公楼安全</t>
  </si>
  <si>
    <t>维持单位正常办公和运转</t>
  </si>
  <si>
    <t>当年使用</t>
  </si>
  <si>
    <t>持续提供办公用房</t>
  </si>
  <si>
    <t>上会研究决定</t>
  </si>
  <si>
    <t>根据合同协议内容按实际支付</t>
  </si>
  <si>
    <t>按实支出</t>
  </si>
  <si>
    <t>根据相关规定审批流程支付</t>
  </si>
  <si>
    <t>相关科室具体负责组织实施</t>
  </si>
  <si>
    <t>消费扶贫仓储物流补贴、提现补贴项目</t>
  </si>
  <si>
    <t>2020年是决胜全面建成小康社会、决战脱贫攻坚之年。开展消费扶贫专项行动为抓手，以拓展贫困户增收渠道、稳定脱贫成果为目的，以促进扶贫产品稳定销售为重点，建立稳定脱贫防贫的长效机制，奋力夺取疫情防控和经济社会发展双胜利。先行支付贫困村、贫困户的补贴，再待企业申报后补贴。</t>
  </si>
  <si>
    <t>重庆市綦江区扶贫开发领导小组关于印发《綦江区消费扶贫专项行动工作方案》的通知（綦扶组〔2020〕4号）：仓储物流补贴。由区商务委牵头，会同区财政局、区农业农村委（区扶贫办）制定实施细则，按照消费扶贫产品销售金额的2%-3%标准给予仓储物流补贴；线上提现补贴（银联支付补贴）。对消费扶贫产品通过线上平台交易提现所产生的6‰提现费率，由区财政局予以全额补贴。 </t>
  </si>
  <si>
    <t>保障参与消费扶贫的商贸流通企业顺利高效获得仓储物流补贴及提现补贴，更好支持消费扶贫，使贫困村、贫困对象生产的农产品卖的好、卖的远。</t>
  </si>
  <si>
    <t>销售扶贫产品金额</t>
  </si>
  <si>
    <t>7000万元</t>
  </si>
  <si>
    <t>贫困户受益率</t>
  </si>
  <si>
    <t>100万元</t>
  </si>
  <si>
    <t>提升参与消费扶贫流通企业个数</t>
  </si>
  <si>
    <t>3个</t>
  </si>
  <si>
    <t>防止贫困群众农产品滞销</t>
  </si>
  <si>
    <t>企业满意率</t>
  </si>
  <si>
    <t>贫困群众满意率</t>
  </si>
  <si>
    <t>企业离退休干部慰问费</t>
  </si>
  <si>
    <t>用于离休干部5人，企业军转干28人，职工遗属4人，原商贸、物资系统建档困难职工，重大节日慰问和特殊困难帮扶。</t>
  </si>
  <si>
    <t>綦江委办发〔2017〕1号</t>
  </si>
  <si>
    <t>全部资金用于企业离干、企业军转干、职工遗属、原商贸、物资系统建档困难职工，重大节日慰问和特殊困难帮扶，使服务管理对象满意。</t>
  </si>
  <si>
    <t>离休干部5人，企业军转干28人，职工遗属4人，原</t>
  </si>
  <si>
    <t>5万元</t>
  </si>
  <si>
    <t>按节庆和困难等实际情况审批发放</t>
  </si>
  <si>
    <t>离休干部、企业军转干、职工遗属、原商贸、物资系统</t>
  </si>
  <si>
    <t>参战参核人员生活补助</t>
  </si>
  <si>
    <t>解决重庆市綦江区商务委员会原下属破产解体企业参战、参核退役人员生活医疗困难补助15人，2020年按常规每月发放。</t>
  </si>
  <si>
    <t>《关于转发重庆市民政委员会、重庆市财政委员会、重庆市经济和信息化委员会、重庆市国有资产监督管理委员会《关于调整企业“三类人员”生活医疗困难补助标准的通知》的通知》綦江民发〔2018〕198号</t>
  </si>
  <si>
    <t>解决区商务委员会原下属破产解体企业参战退役人员生活医疗困难。</t>
  </si>
  <si>
    <t>每月按时发放</t>
  </si>
  <si>
    <t>增加参战参核人员生活医疗保障</t>
  </si>
  <si>
    <t>政治生态更加稳定</t>
  </si>
  <si>
    <t>信访维稳特需经费</t>
  </si>
  <si>
    <t>解决区商务委信访维稳办公、劳务等费用，解决信访老户上访劝返、安置等费用，以及原商贸系统的历史遗留问题。</t>
  </si>
  <si>
    <t>《重庆市信访条例》</t>
  </si>
  <si>
    <t>社会各界对我委的认可度</t>
  </si>
  <si>
    <t>维持社会稳定</t>
  </si>
  <si>
    <t>来访人员对政策实施满意度</t>
  </si>
  <si>
    <t>重大事项纳入委党委会讨论率</t>
  </si>
  <si>
    <t>一般业务经分管领导同意率</t>
  </si>
  <si>
    <t>企业离干公用、特需费</t>
  </si>
  <si>
    <t>用于企业离干、企业军转干及系统困难离干的公用、特需经费</t>
  </si>
  <si>
    <t>为机关离退干部、企业离干，企业军转干群体服好务，为他们消除后顾之忧</t>
  </si>
  <si>
    <t>按时发放和按活动安排、困难审批报销</t>
  </si>
  <si>
    <t>11万元</t>
  </si>
  <si>
    <t>机关企业离退休干部、困难群体更加稳定</t>
  </si>
  <si>
    <t>2018-2020年限上商贸企业培育发展奖励资金</t>
  </si>
  <si>
    <t>对当年新增入统的一般限上商贸企业给予2万元/年的补助，连续补助3年；对优势工业企业注册升限的销售公司按第一年8万元、第二年6万元、第三年6万元的标准，分年度进行一次性经费补贴，并对销售公司与工业企业产生的印花锐全额补贴。 </t>
  </si>
  <si>
    <t>根据綦江委发〔2014〕14号、綦商务发〔2020〕54号文件精神对新增限上商贸企业给予资金补助，做好全区社会消费品零售总额、批发零售业商品销售总额、住宿餐饮业营业额等商务经济指标有关工作。    </t>
  </si>
  <si>
    <t>2021年限上企业社零占比达到30%。  </t>
  </si>
  <si>
    <t>资金拨付时效</t>
  </si>
  <si>
    <t>12月</t>
  </si>
  <si>
    <t>社会消费品零售总额保持增长</t>
  </si>
  <si>
    <t>增长</t>
  </si>
  <si>
    <t>批发零售业商品销售总额保持增长</t>
  </si>
  <si>
    <t>住宿餐饮业营业额保持增长</t>
  </si>
  <si>
    <t>提升全区商贸品质</t>
  </si>
  <si>
    <t>提升</t>
  </si>
  <si>
    <t>资金执行力</t>
  </si>
  <si>
    <t>电子商务发展专项经费</t>
  </si>
  <si>
    <t>在往年承担电商宣传、电商培训、电商日常事务等工作职责基础上，进一步使管理服务提质增效，健全农村电商三级服务体系、推进村级服务站建设，对我区区级电商中心（1个）、镇级电商服务中心（21个）、村级电商站点（91个）进行检查指导，更好地为脱贫攻坚和乡村振兴服务，巩固脱贫成果，为广大农村群众拓宽增收渠道。</t>
  </si>
  <si>
    <t> 中共重庆市綦江区委办公室   重庆市綦江区人民政府办公室关于印发《綦江区深化产业扶贫实施方案》的通知(綦江委办发〔2017〕10号)</t>
  </si>
  <si>
    <t>开展电商培训、进行电商宣传，保障电商日常工作事务正常开展，依托农村电商三级服务体系，利用直播、采访、H5等多种新媒体形式，使农村群众生产的农产品“走出去”、“走得远”。</t>
  </si>
  <si>
    <t>电商培训次数</t>
  </si>
  <si>
    <t>指导检查电商中心、站点次数</t>
  </si>
  <si>
    <t>完善三级服务体系</t>
  </si>
  <si>
    <t>电商产业发展提质增效</t>
  </si>
  <si>
    <t>促进区电子商务持续快速健康发展</t>
  </si>
  <si>
    <t>电商企业、从事电商人员满意率</t>
  </si>
  <si>
    <t>当地居民满意率</t>
  </si>
  <si>
    <t>项</t>
  </si>
  <si>
    <t>工作计划</t>
  </si>
  <si>
    <t>全面性</t>
  </si>
  <si>
    <t>工作流程</t>
  </si>
  <si>
    <t>完备性</t>
  </si>
  <si>
    <t>实施细则</t>
  </si>
  <si>
    <t>详尽性</t>
  </si>
  <si>
    <t>2021年公益性农贸市场体系建设和民生商贸建设专项资金</t>
  </si>
  <si>
    <t>为抓好綦江区商贸行业复市复消，保障“菜篮子”民生商贸长效服务，指导支持商贸经济发展，推动商圈发展、打造市级美食街、优化消费环境等创新推动商务领域供给侧结构性；推动夜间经济发展，规划建设一批重点项目；促进零售实体转型，组织农产品和特色产品网上购销活动和进入大型商场、超市等网销对接和农超对接；优化提升农贸市场基础设施建设，且区内部分老旧农贸市场年久失修，存在安全隐患，急需对区内老旧城乡农贸市场进行标准化、规范化改造，支持新建、改造农贸市场创建公益性农贸市场，预计对3-6个农贸市场的改造、新建进行资金补助，策划组织开展一系列促进消费扩容提质的商贸活动，打造綦江酒街？美食街、千山1516美食街等市级夜间经济示范街区</t>
  </si>
  <si>
    <t>《关于健全公益性农产品市场体系的指导意见》（渝商务发〔2017〕13号）、《重庆市商务委员会关于加快农产品市场体系和乡镇商贸综合服务中心建设的通知》（渝商务发〔2018〕23号）、《重庆市安全生产委员会办公室关于加强人员密集场所房屋安全工作的通知》（渝安办〔2020〕76号）、《关于加快夜间经济发展促进消费增长的意见》（渝商务（2020）227号）、《关于进一步提振消费稳定经济增长的通知》（渝商务〔2020〕149号）、《关于做好支持商贸服务业复市复消促进消费扩容提质相关金融服务的通知》（渝商务〔2020〕148号（联发））、《中共重庆市委办公厅重庆市人民政府办公厅关于印发〈完善促进消费体制机制进一步激发居民消费潜力主要举措及责任分工〉的通知》、《重庆市人民政府办公厅关于加快建设国际消费中心城市的实施意见》(渝府办发[2019]121号)等</t>
  </si>
  <si>
    <t>按照实际申报情况，完成对改造、新建农贸市场的支持，组织开展2-5次民生商贸活动，力争将綦江酒街？美食街创建为市级夜间经济示范街</t>
  </si>
  <si>
    <t>城区农贸市场</t>
  </si>
  <si>
    <t>组织开展民生商贸活动</t>
  </si>
  <si>
    <t>创建为市级夜间经济示范</t>
  </si>
  <si>
    <t>市场达到标准化菜市场设置与管理规范或乡镇农贸市场</t>
  </si>
  <si>
    <t>150万元</t>
  </si>
  <si>
    <t>促进商贸企业做大做强，参与商贸企业销售额增长率</t>
  </si>
  <si>
    <t>居民对农贸市场满意度</t>
  </si>
  <si>
    <t>“菜篮子”民生商贸长效服务得到保障，商贸经济持续</t>
  </si>
  <si>
    <t>参与单位满意度 </t>
  </si>
  <si>
    <t>＝</t>
  </si>
  <si>
    <t>制定相关方案</t>
  </si>
  <si>
    <t>运转性项目-独立运行补丁</t>
  </si>
  <si>
    <t>系统单位的主管部门、完全独立办公的预算单位，按照每个10万元的标准进行补足。</t>
  </si>
  <si>
    <t>弥补基本支出预算不足或没有预算的人头经费和公用经费</t>
  </si>
  <si>
    <t>办公用品种类</t>
  </si>
  <si>
    <t>类</t>
  </si>
  <si>
    <t>各类会议</t>
  </si>
  <si>
    <t>资金使用范围、标准符合率</t>
  </si>
  <si>
    <t>工作效率认可度</t>
  </si>
  <si>
    <t>非正常越级上访事件</t>
  </si>
  <si>
    <t>起</t>
  </si>
  <si>
    <t>重大事项纳入局办工会讨论率</t>
  </si>
  <si>
    <t>运转性项目-人员补丁</t>
  </si>
  <si>
    <t>对人数少于20人的单位，按每少一人补足5000元的标准加以补足，确保人数较少单位正常运行。</t>
  </si>
  <si>
    <t>弥补经费不足</t>
  </si>
  <si>
    <t>保障正常运转所需的各项费用，为商务事业发展服务。</t>
  </si>
  <si>
    <t>各种会议</t>
  </si>
  <si>
    <t>重大事项纳入办公会讨论率</t>
  </si>
  <si>
    <t>运转性项目-限额内非在编人员</t>
  </si>
  <si>
    <t>人社部门、编办批准的不超过编制数10%的非在编人员工资保险、考核。</t>
  </si>
  <si>
    <t>临聘人员</t>
  </si>
  <si>
    <t>人</t>
  </si>
  <si>
    <t>资金支出流程符合财务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</si>
</sst>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2">
    <font>
      <sz val="11"/>
      <color indexed="8"/>
      <name val="宋体"/>
      <charset val="1"/>
      <scheme val="minor"/>
    </font>
    <font>
      <sz val="12"/>
      <color rgb="FF333333"/>
      <name val="Microsoft YaHei"/>
      <charset val="134"/>
    </font>
    <font>
      <sz val="11"/>
      <color theme="1"/>
      <name val="宋体"/>
      <charset val="134"/>
      <scheme val="minor"/>
    </font>
    <font>
      <sz val="9"/>
      <name val="SimSun"/>
      <charset val="134"/>
    </font>
    <font>
      <sz val="10"/>
      <name val="方正楷体_GBK"/>
      <charset val="134"/>
    </font>
    <font>
      <b/>
      <sz val="17"/>
      <name val="方正黑体简体"/>
      <charset val="134"/>
    </font>
    <font>
      <b/>
      <sz val="12"/>
      <name val="方正仿宋_GBK"/>
      <charset val="134"/>
    </font>
    <font>
      <sz val="10"/>
      <name val="方正仿宋_GBK"/>
      <charset val="134"/>
    </font>
    <font>
      <sz val="10"/>
      <name val="Times New Roman"/>
      <charset val="134"/>
    </font>
    <font>
      <b/>
      <sz val="17"/>
      <name val="方正黑体_GBK"/>
      <charset val="134"/>
    </font>
    <font>
      <sz val="19"/>
      <name val="方正小标宋_GBK"/>
      <charset val="134"/>
    </font>
    <font>
      <sz val="15"/>
      <name val="方正小标宋_GBK"/>
      <charset val="134"/>
    </font>
    <font>
      <sz val="10"/>
      <name val="方正黑体_GBK"/>
      <charset val="134"/>
    </font>
    <font>
      <b/>
      <sz val="10"/>
      <name val="方正仿宋_GBK"/>
      <charset val="134"/>
    </font>
    <font>
      <b/>
      <sz val="10"/>
      <name val="Times New Roman"/>
      <charset val="134"/>
    </font>
    <font>
      <sz val="14"/>
      <name val="方正黑体_GBK"/>
      <charset val="134"/>
    </font>
    <font>
      <b/>
      <sz val="12"/>
      <name val="Times New Roman"/>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11"/>
      <name val="方正楷体_GBK"/>
      <charset val="134"/>
    </font>
    <font>
      <sz val="12"/>
      <name val="Times New Roman"/>
      <charset val="134"/>
    </font>
    <font>
      <sz val="12"/>
      <name val="方正仿宋_GBK"/>
      <charset val="134"/>
    </font>
    <font>
      <sz val="18"/>
      <name val="方正小标宋_GBK"/>
      <charset val="134"/>
    </font>
    <font>
      <sz val="12"/>
      <name val="方正黑体_GBK"/>
      <charset val="134"/>
    </font>
    <font>
      <sz val="17"/>
      <name val="方正小标宋_GBK"/>
      <charset val="134"/>
    </font>
    <font>
      <sz val="12"/>
      <name val="方正楷体_GBK"/>
      <charset val="134"/>
    </font>
    <font>
      <sz val="12"/>
      <color rgb="FF333333"/>
      <name val="宋体"/>
      <charset val="134"/>
      <scheme val="minor"/>
    </font>
    <font>
      <b/>
      <sz val="25"/>
      <name val="方正小标宋_GBK"/>
      <charset val="134"/>
    </font>
    <font>
      <b/>
      <sz val="9"/>
      <name val="SimSun"/>
      <charset val="134"/>
    </font>
    <font>
      <b/>
      <sz val="19"/>
      <name val="方正黑体_GBK"/>
      <charset val="134"/>
    </font>
    <font>
      <sz val="11"/>
      <color theme="0"/>
      <name val="宋体"/>
      <charset val="0"/>
      <scheme val="minor"/>
    </font>
    <font>
      <b/>
      <sz val="11"/>
      <color rgb="FFFA7D00"/>
      <name val="宋体"/>
      <charset val="0"/>
      <scheme val="minor"/>
    </font>
    <font>
      <sz val="11"/>
      <color rgb="FFFF000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medium">
        <color rgb="FFE5E5E5"/>
      </right>
      <top style="thin">
        <color auto="1"/>
      </top>
      <bottom style="medium">
        <color rgb="FFE5E5E5"/>
      </bottom>
      <diagonal/>
    </border>
    <border>
      <left style="medium">
        <color rgb="FFE5E5E5"/>
      </left>
      <right style="medium">
        <color rgb="FFE5E5E5"/>
      </right>
      <top style="thin">
        <color auto="1"/>
      </top>
      <bottom style="medium">
        <color rgb="FFE5E5E5"/>
      </bottom>
      <diagonal/>
    </border>
    <border>
      <left style="medium">
        <color rgb="FFE5E5E5"/>
      </left>
      <right style="thin">
        <color auto="1"/>
      </right>
      <top style="thin">
        <color auto="1"/>
      </top>
      <bottom style="medium">
        <color rgb="FFE5E5E5"/>
      </bottom>
      <diagonal/>
    </border>
    <border>
      <left style="thin">
        <color auto="1"/>
      </left>
      <right style="medium">
        <color rgb="FFE5E5E5"/>
      </right>
      <top style="medium">
        <color rgb="FFE5E5E5"/>
      </top>
      <bottom style="medium">
        <color rgb="FFE5E5E5"/>
      </bottom>
      <diagonal/>
    </border>
    <border>
      <left style="medium">
        <color rgb="FFE5E5E5"/>
      </left>
      <right style="medium">
        <color rgb="FFE5E5E5"/>
      </right>
      <top style="medium">
        <color rgb="FFE5E5E5"/>
      </top>
      <bottom style="medium">
        <color rgb="FFE5E5E5"/>
      </bottom>
      <diagonal/>
    </border>
    <border>
      <left style="medium">
        <color rgb="FFE5E5E5"/>
      </left>
      <right style="thin">
        <color auto="1"/>
      </right>
      <top style="medium">
        <color rgb="FFE5E5E5"/>
      </top>
      <bottom style="medium">
        <color rgb="FFE5E5E5"/>
      </bottom>
      <diagonal/>
    </border>
    <border>
      <left/>
      <right style="medium">
        <color rgb="FFE5E5E5"/>
      </right>
      <top style="medium">
        <color rgb="FFE5E5E5"/>
      </top>
      <bottom style="medium">
        <color rgb="FFE5E5E5"/>
      </bottom>
      <diagonal/>
    </border>
    <border>
      <left/>
      <right style="thin">
        <color auto="1"/>
      </right>
      <top style="medium">
        <color rgb="FFE5E5E5"/>
      </top>
      <bottom style="medium">
        <color rgb="FFE5E5E5"/>
      </bottom>
      <diagonal/>
    </border>
    <border>
      <left style="thin">
        <color auto="1"/>
      </left>
      <right style="medium">
        <color rgb="FFE5E5E5"/>
      </right>
      <top/>
      <bottom style="medium">
        <color rgb="FFE5E5E5"/>
      </bottom>
      <diagonal/>
    </border>
    <border>
      <left/>
      <right style="medium">
        <color rgb="FFE5E5E5"/>
      </right>
      <top/>
      <bottom style="medium">
        <color rgb="FFE5E5E5"/>
      </bottom>
      <diagonal/>
    </border>
    <border>
      <left/>
      <right style="thin">
        <color auto="1"/>
      </right>
      <top/>
      <bottom style="medium">
        <color rgb="FFE5E5E5"/>
      </bottom>
      <diagonal/>
    </border>
    <border>
      <left style="thin">
        <color auto="1"/>
      </left>
      <right style="medium">
        <color rgb="FFE5E5E5"/>
      </right>
      <top/>
      <bottom style="medium">
        <color rgb="FF000000"/>
      </bottom>
      <diagonal/>
    </border>
    <border>
      <left style="medium">
        <color rgb="FFE5E5E5"/>
      </left>
      <right style="thin">
        <color auto="1"/>
      </right>
      <top/>
      <bottom style="medium">
        <color rgb="FFE5E5E5"/>
      </bottom>
      <diagonal/>
    </border>
    <border>
      <left style="medium">
        <color rgb="FFE5E5E5"/>
      </left>
      <right style="medium">
        <color rgb="FFE5E5E5"/>
      </right>
      <top/>
      <bottom style="medium">
        <color rgb="FFE5E5E5"/>
      </bottom>
      <diagonal/>
    </border>
    <border>
      <left style="thin">
        <color auto="1"/>
      </left>
      <right style="medium">
        <color rgb="FFE5E5E5"/>
      </right>
      <top style="medium">
        <color rgb="FFE5E5E5"/>
      </top>
      <bottom style="thin">
        <color auto="1"/>
      </bottom>
      <diagonal/>
    </border>
    <border>
      <left style="medium">
        <color rgb="FFE5E5E5"/>
      </left>
      <right style="medium">
        <color rgb="FFE5E5E5"/>
      </right>
      <top style="medium">
        <color rgb="FFE5E5E5"/>
      </top>
      <bottom style="thin">
        <color auto="1"/>
      </bottom>
      <diagonal/>
    </border>
    <border>
      <left style="medium">
        <color rgb="FFE5E5E5"/>
      </left>
      <right style="thin">
        <color auto="1"/>
      </right>
      <top style="medium">
        <color rgb="FFE5E5E5"/>
      </top>
      <bottom style="thin">
        <color auto="1"/>
      </bottom>
      <diagonal/>
    </border>
    <border>
      <left/>
      <right/>
      <top style="medium">
        <color rgb="FFE5E5E5"/>
      </top>
      <bottom/>
      <diagonal/>
    </border>
    <border>
      <left/>
      <right style="thin">
        <color auto="1"/>
      </right>
      <top style="medium">
        <color rgb="FFE5E5E5"/>
      </top>
      <bottom/>
      <diagonal/>
    </border>
    <border>
      <left/>
      <right/>
      <top/>
      <bottom style="medium">
        <color rgb="FFE5E5E5"/>
      </bottom>
      <diagonal/>
    </border>
    <border>
      <left style="thin">
        <color auto="1"/>
      </left>
      <right style="medium">
        <color rgb="FFE5E5E5"/>
      </right>
      <top style="medium">
        <color rgb="FFE5E5E5"/>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36" fillId="17" borderId="0" applyNumberFormat="0" applyBorder="0" applyAlignment="0" applyProtection="0">
      <alignment vertical="center"/>
    </xf>
    <xf numFmtId="0" fontId="40" fillId="10" borderId="2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6" fillId="7" borderId="0" applyNumberFormat="0" applyBorder="0" applyAlignment="0" applyProtection="0">
      <alignment vertical="center"/>
    </xf>
    <xf numFmtId="0" fontId="42" fillId="15" borderId="0" applyNumberFormat="0" applyBorder="0" applyAlignment="0" applyProtection="0">
      <alignment vertical="center"/>
    </xf>
    <xf numFmtId="43" fontId="2" fillId="0" borderId="0" applyFont="0" applyFill="0" applyBorder="0" applyAlignment="0" applyProtection="0">
      <alignment vertical="center"/>
    </xf>
    <xf numFmtId="0" fontId="33" fillId="19" borderId="0" applyNumberFormat="0" applyBorder="0" applyAlignment="0" applyProtection="0">
      <alignment vertical="center"/>
    </xf>
    <xf numFmtId="0" fontId="47" fillId="0" borderId="0" applyNumberFormat="0" applyFill="0" applyBorder="0" applyAlignment="0" applyProtection="0">
      <alignment vertical="center"/>
    </xf>
    <xf numFmtId="9" fontId="2" fillId="0" borderId="0" applyFont="0" applyFill="0" applyBorder="0" applyAlignment="0" applyProtection="0">
      <alignment vertical="center"/>
    </xf>
    <xf numFmtId="0" fontId="45" fillId="0" borderId="0" applyNumberFormat="0" applyFill="0" applyBorder="0" applyAlignment="0" applyProtection="0">
      <alignment vertical="center"/>
    </xf>
    <xf numFmtId="0" fontId="2" fillId="13" borderId="33" applyNumberFormat="0" applyFont="0" applyAlignment="0" applyProtection="0">
      <alignment vertical="center"/>
    </xf>
    <xf numFmtId="0" fontId="33" fillId="24" borderId="0" applyNumberFormat="0" applyBorder="0" applyAlignment="0" applyProtection="0">
      <alignment vertical="center"/>
    </xf>
    <xf numFmtId="0" fontId="4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9" fillId="0" borderId="31" applyNumberFormat="0" applyFill="0" applyAlignment="0" applyProtection="0">
      <alignment vertical="center"/>
    </xf>
    <xf numFmtId="0" fontId="39" fillId="0" borderId="31" applyNumberFormat="0" applyFill="0" applyAlignment="0" applyProtection="0">
      <alignment vertical="center"/>
    </xf>
    <xf numFmtId="0" fontId="33" fillId="25" borderId="0" applyNumberFormat="0" applyBorder="0" applyAlignment="0" applyProtection="0">
      <alignment vertical="center"/>
    </xf>
    <xf numFmtId="0" fontId="44" fillId="0" borderId="35" applyNumberFormat="0" applyFill="0" applyAlignment="0" applyProtection="0">
      <alignment vertical="center"/>
    </xf>
    <xf numFmtId="0" fontId="33" fillId="21" borderId="0" applyNumberFormat="0" applyBorder="0" applyAlignment="0" applyProtection="0">
      <alignment vertical="center"/>
    </xf>
    <xf numFmtId="0" fontId="48" fillId="5" borderId="36" applyNumberFormat="0" applyAlignment="0" applyProtection="0">
      <alignment vertical="center"/>
    </xf>
    <xf numFmtId="0" fontId="34" fillId="5" borderId="29" applyNumberFormat="0" applyAlignment="0" applyProtection="0">
      <alignment vertical="center"/>
    </xf>
    <xf numFmtId="0" fontId="46" fillId="20" borderId="34" applyNumberFormat="0" applyAlignment="0" applyProtection="0">
      <alignment vertical="center"/>
    </xf>
    <xf numFmtId="0" fontId="36" fillId="12" borderId="0" applyNumberFormat="0" applyBorder="0" applyAlignment="0" applyProtection="0">
      <alignment vertical="center"/>
    </xf>
    <xf numFmtId="0" fontId="33" fillId="26" borderId="0" applyNumberFormat="0" applyBorder="0" applyAlignment="0" applyProtection="0">
      <alignment vertical="center"/>
    </xf>
    <xf numFmtId="0" fontId="37" fillId="0" borderId="30" applyNumberFormat="0" applyFill="0" applyAlignment="0" applyProtection="0">
      <alignment vertical="center"/>
    </xf>
    <xf numFmtId="0" fontId="41" fillId="0" borderId="32" applyNumberFormat="0" applyFill="0" applyAlignment="0" applyProtection="0">
      <alignment vertical="center"/>
    </xf>
    <xf numFmtId="0" fontId="51" fillId="27" borderId="0" applyNumberFormat="0" applyBorder="0" applyAlignment="0" applyProtection="0">
      <alignment vertical="center"/>
    </xf>
    <xf numFmtId="0" fontId="50" fillId="23" borderId="0" applyNumberFormat="0" applyBorder="0" applyAlignment="0" applyProtection="0">
      <alignment vertical="center"/>
    </xf>
    <xf numFmtId="0" fontId="36" fillId="22" borderId="0" applyNumberFormat="0" applyBorder="0" applyAlignment="0" applyProtection="0">
      <alignment vertical="center"/>
    </xf>
    <xf numFmtId="0" fontId="33" fillId="29" borderId="0" applyNumberFormat="0" applyBorder="0" applyAlignment="0" applyProtection="0">
      <alignment vertical="center"/>
    </xf>
    <xf numFmtId="0" fontId="36" fillId="16"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6" fillId="14" borderId="0" applyNumberFormat="0" applyBorder="0" applyAlignment="0" applyProtection="0">
      <alignment vertical="center"/>
    </xf>
    <xf numFmtId="0" fontId="33" fillId="28" borderId="0" applyNumberFormat="0" applyBorder="0" applyAlignment="0" applyProtection="0">
      <alignment vertical="center"/>
    </xf>
    <xf numFmtId="0" fontId="33" fillId="4" borderId="0" applyNumberFormat="0" applyBorder="0" applyAlignment="0" applyProtection="0">
      <alignment vertical="center"/>
    </xf>
    <xf numFmtId="0" fontId="36" fillId="11" borderId="0" applyNumberFormat="0" applyBorder="0" applyAlignment="0" applyProtection="0">
      <alignment vertical="center"/>
    </xf>
    <xf numFmtId="0" fontId="36" fillId="9" borderId="0" applyNumberFormat="0" applyBorder="0" applyAlignment="0" applyProtection="0">
      <alignment vertical="center"/>
    </xf>
    <xf numFmtId="0" fontId="33" fillId="8" borderId="0" applyNumberFormat="0" applyBorder="0" applyAlignment="0" applyProtection="0">
      <alignment vertical="center"/>
    </xf>
    <xf numFmtId="0" fontId="36" fillId="6" borderId="0" applyNumberFormat="0" applyBorder="0" applyAlignment="0" applyProtection="0">
      <alignment vertical="center"/>
    </xf>
    <xf numFmtId="0" fontId="33" fillId="18" borderId="0" applyNumberFormat="0" applyBorder="0" applyAlignment="0" applyProtection="0">
      <alignment vertical="center"/>
    </xf>
    <xf numFmtId="0" fontId="33" fillId="3"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cellStyleXfs>
  <cellXfs count="154">
    <xf numFmtId="0" fontId="0" fillId="0" borderId="0" xfId="0" applyFont="1">
      <alignment vertical="center"/>
    </xf>
    <xf numFmtId="0" fontId="1" fillId="2" borderId="1"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2" borderId="4" xfId="0" applyFont="1" applyFill="1" applyBorder="1" applyAlignment="1">
      <alignment vertical="center"/>
    </xf>
    <xf numFmtId="0" fontId="2" fillId="2" borderId="5"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1" fillId="2" borderId="11" xfId="0" applyFont="1" applyFill="1" applyBorder="1" applyAlignment="1">
      <alignment vertical="center" wrapText="1"/>
    </xf>
    <xf numFmtId="0" fontId="1" fillId="2" borderId="12" xfId="0" applyFont="1" applyFill="1" applyBorder="1" applyAlignment="1">
      <alignment vertical="center" wrapText="1"/>
    </xf>
    <xf numFmtId="9" fontId="1" fillId="2" borderId="10" xfId="0" applyNumberFormat="1" applyFont="1" applyFill="1" applyBorder="1" applyAlignment="1">
      <alignment vertical="center" wrapText="1"/>
    </xf>
    <xf numFmtId="0" fontId="1" fillId="2" borderId="13" xfId="0" applyFont="1" applyFill="1" applyBorder="1" applyAlignment="1">
      <alignment vertical="center" wrapText="1"/>
    </xf>
    <xf numFmtId="0" fontId="2" fillId="2" borderId="11" xfId="0" applyFont="1" applyFill="1" applyBorder="1" applyAlignment="1">
      <alignment vertical="center"/>
    </xf>
    <xf numFmtId="0" fontId="1" fillId="2" borderId="14" xfId="0" applyFont="1" applyFill="1" applyBorder="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0" fontId="2" fillId="0" borderId="0" xfId="0" applyFont="1" applyFill="1" applyAlignment="1">
      <alignment vertical="center"/>
    </xf>
    <xf numFmtId="0" fontId="1" fillId="2" borderId="10" xfId="0" applyFont="1" applyFill="1" applyBorder="1" applyAlignment="1">
      <alignment vertical="top" wrapText="1"/>
    </xf>
    <xf numFmtId="0" fontId="2" fillId="2" borderId="10" xfId="0" applyFont="1" applyFill="1" applyBorder="1" applyAlignment="1">
      <alignment vertical="center"/>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9" fontId="1" fillId="2" borderId="5" xfId="0" applyNumberFormat="1" applyFont="1" applyFill="1" applyBorder="1" applyAlignment="1">
      <alignment vertical="center" wrapText="1"/>
    </xf>
    <xf numFmtId="9" fontId="1" fillId="2" borderId="7" xfId="0" applyNumberFormat="1" applyFont="1" applyFill="1" applyBorder="1" applyAlignment="1">
      <alignment vertical="center" wrapText="1"/>
    </xf>
    <xf numFmtId="0" fontId="2" fillId="2" borderId="9" xfId="0" applyFont="1" applyFill="1" applyBorder="1" applyAlignment="1">
      <alignment vertical="center"/>
    </xf>
    <xf numFmtId="9" fontId="1" fillId="2" borderId="14" xfId="0" applyNumberFormat="1" applyFont="1" applyFill="1" applyBorder="1" applyAlignment="1">
      <alignment vertical="center" wrapText="1"/>
    </xf>
    <xf numFmtId="0" fontId="1" fillId="2" borderId="21" xfId="0" applyFont="1" applyFill="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4" fillId="0" borderId="0" xfId="0" applyFont="1" applyBorder="1" applyAlignment="1">
      <alignment horizontal="right" vertical="center" wrapText="1"/>
    </xf>
    <xf numFmtId="0" fontId="6" fillId="0" borderId="22" xfId="0" applyFont="1" applyBorder="1" applyAlignment="1">
      <alignment vertical="center" wrapText="1"/>
    </xf>
    <xf numFmtId="0" fontId="7" fillId="0" borderId="22" xfId="0" applyFont="1" applyBorder="1" applyAlignment="1">
      <alignment horizontal="center" vertical="center"/>
    </xf>
    <xf numFmtId="0" fontId="6" fillId="0" borderId="22" xfId="0" applyFont="1" applyBorder="1" applyAlignment="1">
      <alignment horizontal="center" vertical="center" wrapText="1"/>
    </xf>
    <xf numFmtId="0" fontId="7" fillId="0" borderId="22" xfId="0" applyFont="1" applyBorder="1" applyAlignment="1">
      <alignment horizontal="center" vertical="center" wrapText="1"/>
    </xf>
    <xf numFmtId="4" fontId="3" fillId="0" borderId="22" xfId="0" applyNumberFormat="1" applyFont="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left" vertical="center"/>
    </xf>
    <xf numFmtId="0" fontId="8" fillId="0" borderId="22" xfId="0" applyFont="1" applyBorder="1" applyAlignment="1">
      <alignment horizontal="center" vertical="center"/>
    </xf>
    <xf numFmtId="0" fontId="9"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0" xfId="0" applyFont="1" applyBorder="1" applyAlignment="1">
      <alignment horizontal="center" vertical="center" wrapText="1"/>
    </xf>
    <xf numFmtId="0" fontId="7" fillId="0" borderId="0" xfId="0" applyFont="1" applyBorder="1" applyAlignment="1">
      <alignment horizontal="right" vertical="center" wrapText="1"/>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0" fontId="11"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3" fillId="0" borderId="22" xfId="0" applyFont="1" applyBorder="1" applyAlignment="1">
      <alignment horizontal="center" vertical="center" wrapText="1"/>
    </xf>
    <xf numFmtId="4" fontId="14" fillId="0" borderId="22" xfId="0" applyNumberFormat="1" applyFont="1" applyBorder="1" applyAlignment="1">
      <alignment horizontal="right" vertical="center"/>
    </xf>
    <xf numFmtId="4" fontId="8" fillId="0" borderId="22" xfId="0" applyNumberFormat="1" applyFont="1" applyBorder="1" applyAlignment="1">
      <alignment horizontal="right" vertical="center"/>
    </xf>
    <xf numFmtId="0" fontId="4" fillId="0" borderId="0" xfId="0" applyFont="1" applyBorder="1" applyAlignment="1">
      <alignment horizontal="right" vertical="center"/>
    </xf>
    <xf numFmtId="0" fontId="3" fillId="0" borderId="0" xfId="0" applyFont="1" applyBorder="1" applyAlignment="1">
      <alignment horizontal="center" vertical="center" wrapText="1"/>
    </xf>
    <xf numFmtId="0" fontId="15" fillId="0" borderId="22" xfId="0" applyFont="1" applyBorder="1" applyAlignment="1">
      <alignment horizontal="center" vertical="center" wrapText="1"/>
    </xf>
    <xf numFmtId="4" fontId="16" fillId="0" borderId="22" xfId="0" applyNumberFormat="1" applyFont="1" applyBorder="1" applyAlignment="1">
      <alignment horizontal="right" vertical="center" wrapText="1"/>
    </xf>
    <xf numFmtId="0" fontId="7" fillId="0" borderId="22" xfId="0" applyFont="1" applyBorder="1">
      <alignment vertical="center"/>
    </xf>
    <xf numFmtId="4" fontId="14" fillId="0" borderId="22" xfId="0" applyNumberFormat="1" applyFont="1" applyBorder="1" applyAlignment="1">
      <alignment horizontal="right" vertical="center" wrapText="1"/>
    </xf>
    <xf numFmtId="4" fontId="8" fillId="0" borderId="22" xfId="0" applyNumberFormat="1" applyFont="1" applyBorder="1" applyAlignment="1">
      <alignment horizontal="righ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3" xfId="0" applyFont="1" applyBorder="1" applyAlignment="1">
      <alignment vertical="center" wrapText="1"/>
    </xf>
    <xf numFmtId="4" fontId="8" fillId="0" borderId="23" xfId="0" applyNumberFormat="1" applyFont="1" applyBorder="1" applyAlignment="1">
      <alignment horizontal="right" vertical="center" wrapText="1"/>
    </xf>
    <xf numFmtId="0" fontId="7" fillId="0" borderId="24" xfId="0" applyFont="1" applyBorder="1" applyAlignment="1">
      <alignment horizontal="left" vertical="center" wrapText="1"/>
    </xf>
    <xf numFmtId="0" fontId="7" fillId="0" borderId="24" xfId="0" applyFont="1" applyBorder="1" applyAlignment="1">
      <alignment vertical="center" wrapText="1"/>
    </xf>
    <xf numFmtId="4" fontId="8" fillId="0" borderId="24" xfId="0" applyNumberFormat="1" applyFont="1" applyBorder="1" applyAlignment="1">
      <alignment horizontal="right" vertical="center" wrapText="1"/>
    </xf>
    <xf numFmtId="0" fontId="0" fillId="0" borderId="24" xfId="0" applyFont="1" applyBorder="1">
      <alignment vertical="center"/>
    </xf>
    <xf numFmtId="0" fontId="7" fillId="0" borderId="24" xfId="0" applyFont="1" applyBorder="1" applyAlignment="1">
      <alignment horizontal="left" vertical="center"/>
    </xf>
    <xf numFmtId="0" fontId="7" fillId="0" borderId="24" xfId="0" applyFont="1" applyBorder="1">
      <alignment vertical="center"/>
    </xf>
    <xf numFmtId="0" fontId="17" fillId="0" borderId="22" xfId="0" applyFont="1" applyBorder="1" applyAlignment="1">
      <alignment horizontal="center" vertical="center"/>
    </xf>
    <xf numFmtId="0" fontId="17" fillId="0" borderId="22" xfId="0" applyFont="1" applyBorder="1" applyAlignment="1">
      <alignment horizontal="center" vertical="center" wrapText="1"/>
    </xf>
    <xf numFmtId="0" fontId="18" fillId="0" borderId="22" xfId="0" applyFont="1" applyBorder="1" applyAlignment="1">
      <alignment horizontal="center" vertical="center"/>
    </xf>
    <xf numFmtId="4" fontId="19" fillId="0" borderId="22" xfId="0" applyNumberFormat="1" applyFont="1" applyBorder="1" applyAlignment="1">
      <alignment horizontal="right" vertical="center"/>
    </xf>
    <xf numFmtId="0" fontId="20" fillId="0" borderId="22" xfId="0" applyFont="1" applyBorder="1" applyAlignment="1">
      <alignment horizontal="left" vertical="center"/>
    </xf>
    <xf numFmtId="0" fontId="20" fillId="0" borderId="22" xfId="0" applyFont="1" applyBorder="1">
      <alignment vertical="center"/>
    </xf>
    <xf numFmtId="4" fontId="21" fillId="0" borderId="22" xfId="0" applyNumberFormat="1" applyFont="1" applyFill="1" applyBorder="1" applyAlignment="1">
      <alignment horizontal="right" vertical="center"/>
    </xf>
    <xf numFmtId="4" fontId="21" fillId="0" borderId="22" xfId="0" applyNumberFormat="1" applyFont="1" applyBorder="1" applyAlignment="1">
      <alignment horizontal="right" vertical="center"/>
    </xf>
    <xf numFmtId="0" fontId="20" fillId="0" borderId="22" xfId="0" applyFont="1" applyBorder="1" applyAlignment="1">
      <alignment horizontal="left" vertical="center" wrapText="1"/>
    </xf>
    <xf numFmtId="0" fontId="20" fillId="0" borderId="22" xfId="0" applyFont="1" applyBorder="1" applyAlignment="1">
      <alignment vertical="center" wrapText="1"/>
    </xf>
    <xf numFmtId="0" fontId="20" fillId="0" borderId="23" xfId="0" applyFont="1" applyBorder="1" applyAlignment="1">
      <alignment horizontal="left" vertical="center" wrapText="1"/>
    </xf>
    <xf numFmtId="0" fontId="20" fillId="0" borderId="23" xfId="0" applyFont="1" applyBorder="1" applyAlignment="1">
      <alignment vertical="center" wrapText="1"/>
    </xf>
    <xf numFmtId="4" fontId="21" fillId="0" borderId="23" xfId="0" applyNumberFormat="1" applyFont="1" applyFill="1" applyBorder="1" applyAlignment="1">
      <alignment horizontal="right" vertical="center"/>
    </xf>
    <xf numFmtId="4" fontId="21" fillId="0" borderId="23" xfId="0" applyNumberFormat="1" applyFont="1" applyBorder="1" applyAlignment="1">
      <alignment horizontal="right" vertical="center"/>
    </xf>
    <xf numFmtId="0" fontId="20" fillId="0" borderId="24" xfId="0" applyFont="1" applyBorder="1" applyAlignment="1">
      <alignment horizontal="left" vertical="center" wrapText="1"/>
    </xf>
    <xf numFmtId="0" fontId="20" fillId="0" borderId="24" xfId="0" applyFont="1" applyBorder="1" applyAlignment="1">
      <alignment vertical="center" wrapText="1"/>
    </xf>
    <xf numFmtId="4" fontId="21" fillId="0" borderId="24" xfId="0" applyNumberFormat="1" applyFont="1" applyFill="1" applyBorder="1" applyAlignment="1">
      <alignment horizontal="right" vertical="center"/>
    </xf>
    <xf numFmtId="4" fontId="21" fillId="0" borderId="24" xfId="0" applyNumberFormat="1" applyFont="1" applyBorder="1" applyAlignment="1">
      <alignment horizontal="right" vertical="center"/>
    </xf>
    <xf numFmtId="0" fontId="20" fillId="0" borderId="24" xfId="0" applyFont="1" applyBorder="1" applyAlignment="1">
      <alignment horizontal="left" vertical="center"/>
    </xf>
    <xf numFmtId="0" fontId="20" fillId="0" borderId="24" xfId="0" applyFont="1" applyBorder="1">
      <alignment vertical="center"/>
    </xf>
    <xf numFmtId="0" fontId="22" fillId="0" borderId="0" xfId="0" applyFont="1" applyBorder="1" applyAlignment="1">
      <alignment horizontal="right" vertical="center"/>
    </xf>
    <xf numFmtId="0" fontId="15" fillId="0" borderId="22" xfId="0" applyFont="1" applyBorder="1" applyAlignment="1">
      <alignment horizontal="center" vertical="center"/>
    </xf>
    <xf numFmtId="0" fontId="6" fillId="0" borderId="22" xfId="0" applyFont="1" applyBorder="1" applyAlignment="1">
      <alignment horizontal="center" vertical="center"/>
    </xf>
    <xf numFmtId="4" fontId="23" fillId="0" borderId="22" xfId="0" applyNumberFormat="1" applyFont="1" applyBorder="1" applyAlignment="1">
      <alignment horizontal="right" vertical="center"/>
    </xf>
    <xf numFmtId="0" fontId="3" fillId="0" borderId="0" xfId="0" applyFont="1" applyBorder="1">
      <alignment vertical="center"/>
    </xf>
    <xf numFmtId="0" fontId="24" fillId="0" borderId="22" xfId="0" applyFont="1" applyBorder="1">
      <alignment vertical="center"/>
    </xf>
    <xf numFmtId="0" fontId="24" fillId="0" borderId="22" xfId="0" applyFont="1" applyFill="1" applyBorder="1" applyAlignment="1">
      <alignment vertical="center"/>
    </xf>
    <xf numFmtId="4" fontId="23" fillId="0" borderId="22" xfId="0" applyNumberFormat="1" applyFont="1" applyFill="1" applyBorder="1" applyAlignment="1">
      <alignment horizontal="right" vertical="center"/>
    </xf>
    <xf numFmtId="0" fontId="4" fillId="0" borderId="0" xfId="0" applyFont="1" applyBorder="1">
      <alignment vertical="center"/>
    </xf>
    <xf numFmtId="0" fontId="25" fillId="0" borderId="0" xfId="0" applyFont="1" applyBorder="1" applyAlignment="1">
      <alignment horizontal="center" vertical="center"/>
    </xf>
    <xf numFmtId="0" fontId="26" fillId="0" borderId="22" xfId="0" applyFont="1" applyBorder="1" applyAlignment="1">
      <alignment horizontal="center" vertical="center"/>
    </xf>
    <xf numFmtId="0" fontId="13" fillId="0" borderId="22" xfId="0" applyFont="1" applyBorder="1" applyAlignment="1">
      <alignment horizontal="center" vertical="center"/>
    </xf>
    <xf numFmtId="0" fontId="27" fillId="0" borderId="0" xfId="0" applyFont="1" applyBorder="1" applyAlignment="1">
      <alignment horizontal="center" vertical="center" wrapText="1"/>
    </xf>
    <xf numFmtId="0" fontId="26" fillId="0" borderId="22" xfId="0" applyFont="1" applyBorder="1" applyAlignment="1">
      <alignment horizontal="center" vertical="center" wrapText="1"/>
    </xf>
    <xf numFmtId="4" fontId="8" fillId="0" borderId="22" xfId="0" applyNumberFormat="1" applyFont="1" applyBorder="1" applyAlignment="1">
      <alignment horizontal="center" vertical="center" wrapText="1"/>
    </xf>
    <xf numFmtId="0" fontId="4" fillId="0" borderId="0" xfId="0" applyFont="1" applyBorder="1" applyAlignment="1">
      <alignment horizontal="left" vertical="center"/>
    </xf>
    <xf numFmtId="4" fontId="14" fillId="0" borderId="23" xfId="0" applyNumberFormat="1" applyFont="1" applyBorder="1" applyAlignment="1">
      <alignment horizontal="right" vertical="center"/>
    </xf>
    <xf numFmtId="4" fontId="8" fillId="0" borderId="23" xfId="0" applyNumberFormat="1" applyFont="1" applyBorder="1" applyAlignment="1">
      <alignment horizontal="right" vertical="center"/>
    </xf>
    <xf numFmtId="4" fontId="14" fillId="0" borderId="24" xfId="0" applyNumberFormat="1" applyFont="1" applyBorder="1" applyAlignment="1">
      <alignment horizontal="right" vertical="center"/>
    </xf>
    <xf numFmtId="4" fontId="8" fillId="0" borderId="24" xfId="0" applyNumberFormat="1" applyFont="1" applyBorder="1" applyAlignment="1">
      <alignment horizontal="right" vertical="center"/>
    </xf>
    <xf numFmtId="4" fontId="14" fillId="0" borderId="23" xfId="0" applyNumberFormat="1" applyFont="1" applyBorder="1" applyAlignment="1">
      <alignment horizontal="right" vertical="center" wrapText="1"/>
    </xf>
    <xf numFmtId="4" fontId="14" fillId="0" borderId="24" xfId="0" applyNumberFormat="1" applyFont="1" applyBorder="1" applyAlignment="1">
      <alignment horizontal="right" vertical="center" wrapText="1"/>
    </xf>
    <xf numFmtId="0" fontId="7" fillId="0" borderId="25" xfId="0" applyFont="1" applyBorder="1" applyAlignment="1">
      <alignment horizontal="left" vertical="center" wrapText="1"/>
    </xf>
    <xf numFmtId="0" fontId="7" fillId="0" borderId="25" xfId="0" applyFont="1" applyBorder="1" applyAlignment="1">
      <alignment vertical="center" wrapText="1"/>
    </xf>
    <xf numFmtId="4" fontId="14" fillId="0" borderId="25" xfId="0" applyNumberFormat="1" applyFont="1" applyBorder="1" applyAlignment="1">
      <alignment horizontal="right" vertical="center" wrapText="1"/>
    </xf>
    <xf numFmtId="4" fontId="8" fillId="0" borderId="25" xfId="0" applyNumberFormat="1" applyFont="1" applyBorder="1" applyAlignment="1">
      <alignment horizontal="right" vertical="center" wrapText="1"/>
    </xf>
    <xf numFmtId="0" fontId="28" fillId="0" borderId="0" xfId="0" applyFont="1" applyBorder="1" applyAlignment="1">
      <alignment vertical="center" wrapText="1"/>
    </xf>
    <xf numFmtId="4" fontId="16" fillId="0" borderId="23" xfId="0" applyNumberFormat="1" applyFont="1" applyBorder="1" applyAlignment="1">
      <alignment horizontal="right" vertical="center"/>
    </xf>
    <xf numFmtId="0" fontId="6" fillId="0" borderId="23" xfId="0" applyFont="1" applyBorder="1" applyAlignment="1">
      <alignment horizontal="center" vertical="center"/>
    </xf>
    <xf numFmtId="0" fontId="24" fillId="0" borderId="26" xfId="0" applyFont="1" applyBorder="1">
      <alignment vertical="center"/>
    </xf>
    <xf numFmtId="4" fontId="23" fillId="0" borderId="24" xfId="0" applyNumberFormat="1" applyFont="1" applyBorder="1" applyAlignment="1">
      <alignment horizontal="right" vertical="center"/>
    </xf>
    <xf numFmtId="0" fontId="24" fillId="0" borderId="24" xfId="0" applyFont="1" applyBorder="1">
      <alignment vertical="center"/>
    </xf>
    <xf numFmtId="4" fontId="23" fillId="0" borderId="24" xfId="0" applyNumberFormat="1" applyFont="1" applyFill="1" applyBorder="1" applyAlignment="1">
      <alignment horizontal="right" vertical="center"/>
    </xf>
    <xf numFmtId="0" fontId="3" fillId="0" borderId="26" xfId="0" applyFont="1" applyBorder="1" applyAlignment="1">
      <alignment vertical="center" wrapText="1"/>
    </xf>
    <xf numFmtId="0" fontId="3" fillId="0" borderId="24" xfId="0" applyFont="1" applyBorder="1" applyAlignment="1">
      <alignment horizontal="right" vertical="center" wrapText="1"/>
    </xf>
    <xf numFmtId="0" fontId="6" fillId="0" borderId="26" xfId="0" applyFont="1" applyBorder="1" applyAlignment="1">
      <alignment horizontal="center" vertical="center" wrapText="1"/>
    </xf>
    <xf numFmtId="4" fontId="16" fillId="0" borderId="24" xfId="0" applyNumberFormat="1" applyFont="1" applyBorder="1" applyAlignment="1">
      <alignment horizontal="right" vertical="center"/>
    </xf>
    <xf numFmtId="0" fontId="24" fillId="0" borderId="24" xfId="0" applyFont="1" applyFill="1" applyBorder="1" applyAlignment="1">
      <alignment vertical="center"/>
    </xf>
    <xf numFmtId="0" fontId="3" fillId="0" borderId="24" xfId="0" applyFont="1" applyFill="1" applyBorder="1" applyAlignment="1">
      <alignment horizontal="right" vertical="center" wrapText="1"/>
    </xf>
    <xf numFmtId="0" fontId="24" fillId="0" borderId="26" xfId="0" applyFont="1" applyBorder="1" applyAlignment="1">
      <alignment vertical="center" wrapText="1"/>
    </xf>
    <xf numFmtId="0" fontId="6" fillId="0" borderId="24" xfId="0" applyFont="1" applyBorder="1" applyAlignment="1">
      <alignment horizontal="center" vertical="center" wrapText="1"/>
    </xf>
    <xf numFmtId="0" fontId="29" fillId="0" borderId="24" xfId="0" applyFont="1" applyFill="1" applyBorder="1" applyAlignment="1">
      <alignment vertical="center" wrapText="1"/>
    </xf>
    <xf numFmtId="0" fontId="3" fillId="0" borderId="24" xfId="0" applyFont="1" applyBorder="1" applyAlignment="1">
      <alignment vertical="center" wrapText="1"/>
    </xf>
    <xf numFmtId="0" fontId="3" fillId="0" borderId="22" xfId="0" applyFont="1" applyBorder="1" applyAlignment="1">
      <alignment vertical="center" wrapText="1"/>
    </xf>
    <xf numFmtId="0" fontId="3" fillId="0" borderId="27" xfId="0" applyFont="1" applyBorder="1" applyAlignment="1">
      <alignment horizontal="right" vertical="center" wrapText="1"/>
    </xf>
    <xf numFmtId="0" fontId="3" fillId="0" borderId="28" xfId="0" applyFont="1" applyBorder="1" applyAlignment="1">
      <alignment vertical="center" wrapText="1"/>
    </xf>
    <xf numFmtId="0" fontId="3" fillId="0" borderId="28" xfId="0" applyFont="1" applyBorder="1" applyAlignment="1">
      <alignment horizontal="right" vertical="center" wrapText="1"/>
    </xf>
    <xf numFmtId="4" fontId="16" fillId="0" borderId="22" xfId="0" applyNumberFormat="1" applyFont="1" applyBorder="1" applyAlignment="1">
      <alignment horizontal="right" vertical="center"/>
    </xf>
    <xf numFmtId="0" fontId="6" fillId="0" borderId="25" xfId="0" applyFont="1" applyBorder="1" applyAlignment="1">
      <alignment horizontal="center" vertical="center"/>
    </xf>
    <xf numFmtId="4" fontId="16" fillId="0" borderId="25" xfId="0" applyNumberFormat="1" applyFont="1" applyBorder="1" applyAlignment="1">
      <alignment horizontal="righ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6"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3" sqref="A3"/>
    </sheetView>
  </sheetViews>
  <sheetFormatPr defaultColWidth="10" defaultRowHeight="13.5"/>
  <cols>
    <col min="1" max="1" width="85.5" customWidth="1"/>
  </cols>
  <sheetData>
    <row r="1" ht="66.4" customHeight="1" spans="1:1">
      <c r="A1" s="35"/>
    </row>
    <row r="2" ht="90.55" customHeight="1" spans="1:1">
      <c r="A2" s="149" t="s">
        <v>0</v>
      </c>
    </row>
    <row r="3" ht="16.35" customHeight="1" spans="1:1">
      <c r="A3" s="150"/>
    </row>
    <row r="4" ht="52.6" customHeight="1" spans="1:1">
      <c r="A4" s="151"/>
    </row>
    <row r="5" ht="16.35" customHeight="1" spans="1:1">
      <c r="A5" s="150"/>
    </row>
    <row r="6" ht="16.35" customHeight="1" spans="1:1">
      <c r="A6" s="150"/>
    </row>
    <row r="7" ht="29.3" customHeight="1" spans="1:1">
      <c r="A7" s="152" t="s">
        <v>1</v>
      </c>
    </row>
    <row r="8" ht="16.35" customHeight="1" spans="1:1">
      <c r="A8" s="153"/>
    </row>
    <row r="9" ht="31.9" customHeight="1" spans="1:1">
      <c r="A9" s="152" t="s">
        <v>2</v>
      </c>
    </row>
    <row r="10" ht="16.35" customHeight="1" spans="1:1">
      <c r="A10" s="152"/>
    </row>
    <row r="11" ht="54.3" customHeight="1" spans="1:1">
      <c r="A11" s="152" t="s">
        <v>3</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1" sqref="A1"/>
    </sheetView>
  </sheetViews>
  <sheetFormatPr defaultColWidth="10" defaultRowHeight="13.5" outlineLevelRow="7"/>
  <cols>
    <col min="1" max="1" width="0.408333333333333" customWidth="1"/>
    <col min="2" max="2" width="9.225" customWidth="1"/>
    <col min="3" max="3" width="12.075" customWidth="1"/>
    <col min="4" max="4" width="11.4" customWidth="1"/>
    <col min="5" max="5" width="10.9916666666667" customWidth="1"/>
    <col min="6" max="6" width="12.2083333333333" customWidth="1"/>
    <col min="7" max="7" width="12.625" customWidth="1"/>
    <col min="8" max="8" width="11.4" customWidth="1"/>
    <col min="9" max="9" width="10.9916666666667" customWidth="1"/>
    <col min="10" max="10" width="11.125" customWidth="1"/>
    <col min="11" max="11" width="12.35" customWidth="1"/>
    <col min="12" max="13" width="11.8083333333333" customWidth="1"/>
  </cols>
  <sheetData>
    <row r="1" ht="17.25" customHeight="1" spans="1:13">
      <c r="A1" s="35"/>
      <c r="B1" s="36" t="s">
        <v>213</v>
      </c>
      <c r="C1" s="35"/>
      <c r="D1" s="35"/>
      <c r="E1" s="35"/>
      <c r="F1" s="35"/>
      <c r="G1" s="35"/>
      <c r="H1" s="35"/>
      <c r="I1" s="35"/>
      <c r="J1" s="35"/>
      <c r="K1" s="35"/>
      <c r="L1" s="35"/>
      <c r="M1" s="35"/>
    </row>
    <row r="2" ht="16.35" customHeight="1" spans="2:13">
      <c r="B2" s="57" t="s">
        <v>214</v>
      </c>
      <c r="C2" s="57"/>
      <c r="D2" s="57"/>
      <c r="E2" s="57"/>
      <c r="F2" s="57"/>
      <c r="G2" s="57"/>
      <c r="H2" s="57"/>
      <c r="I2" s="57"/>
      <c r="J2" s="57"/>
      <c r="K2" s="57"/>
      <c r="L2" s="57"/>
      <c r="M2" s="57"/>
    </row>
    <row r="3" ht="16.35" customHeight="1" spans="2:13">
      <c r="B3" s="57"/>
      <c r="C3" s="57"/>
      <c r="D3" s="57"/>
      <c r="E3" s="57"/>
      <c r="F3" s="57"/>
      <c r="G3" s="57"/>
      <c r="H3" s="57"/>
      <c r="I3" s="57"/>
      <c r="J3" s="57"/>
      <c r="K3" s="57"/>
      <c r="L3" s="57"/>
      <c r="M3" s="57"/>
    </row>
    <row r="4" ht="16.35" customHeight="1" spans="2:13">
      <c r="B4" s="35"/>
      <c r="C4" s="35"/>
      <c r="D4" s="35"/>
      <c r="E4" s="35"/>
      <c r="F4" s="35"/>
      <c r="G4" s="35"/>
      <c r="H4" s="35"/>
      <c r="I4" s="35"/>
      <c r="J4" s="35"/>
      <c r="K4" s="35"/>
      <c r="L4" s="35"/>
      <c r="M4" s="35"/>
    </row>
    <row r="5" ht="21.55" customHeight="1" spans="2:13">
      <c r="B5" s="35"/>
      <c r="C5" s="35"/>
      <c r="D5" s="35"/>
      <c r="E5" s="35"/>
      <c r="F5" s="35"/>
      <c r="G5" s="35"/>
      <c r="H5" s="35"/>
      <c r="I5" s="35"/>
      <c r="J5" s="35"/>
      <c r="K5" s="35"/>
      <c r="L5" s="35"/>
      <c r="M5" s="62" t="s">
        <v>6</v>
      </c>
    </row>
    <row r="6" ht="65.55" customHeight="1" spans="2:13">
      <c r="B6" s="58" t="s">
        <v>215</v>
      </c>
      <c r="C6" s="58" t="s">
        <v>9</v>
      </c>
      <c r="D6" s="58" t="s">
        <v>40</v>
      </c>
      <c r="E6" s="58" t="s">
        <v>161</v>
      </c>
      <c r="F6" s="58" t="s">
        <v>162</v>
      </c>
      <c r="G6" s="58" t="s">
        <v>163</v>
      </c>
      <c r="H6" s="58" t="s">
        <v>164</v>
      </c>
      <c r="I6" s="58" t="s">
        <v>165</v>
      </c>
      <c r="J6" s="58" t="s">
        <v>166</v>
      </c>
      <c r="K6" s="58" t="s">
        <v>167</v>
      </c>
      <c r="L6" s="58" t="s">
        <v>168</v>
      </c>
      <c r="M6" s="58" t="s">
        <v>169</v>
      </c>
    </row>
    <row r="7" ht="23.25" customHeight="1" spans="2:13">
      <c r="B7" s="59" t="s">
        <v>11</v>
      </c>
      <c r="C7" s="59"/>
      <c r="D7" s="60"/>
      <c r="E7" s="60"/>
      <c r="F7" s="60"/>
      <c r="G7" s="60"/>
      <c r="H7" s="60"/>
      <c r="I7" s="60"/>
      <c r="J7" s="60"/>
      <c r="K7" s="60"/>
      <c r="L7" s="60"/>
      <c r="M7" s="60"/>
    </row>
    <row r="8" ht="21.55" customHeight="1" spans="2:13">
      <c r="B8" s="42"/>
      <c r="C8" s="42"/>
      <c r="D8" s="61"/>
      <c r="E8" s="61"/>
      <c r="F8" s="61"/>
      <c r="G8" s="61"/>
      <c r="H8" s="61"/>
      <c r="I8" s="61"/>
      <c r="J8" s="61"/>
      <c r="K8" s="61"/>
      <c r="L8" s="61"/>
      <c r="M8" s="61"/>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abSelected="1" workbookViewId="0">
      <selection activeCell="H9" sqref="H9"/>
    </sheetView>
  </sheetViews>
  <sheetFormatPr defaultColWidth="10" defaultRowHeight="13.5" outlineLevelCol="6"/>
  <cols>
    <col min="1" max="1" width="0.266666666666667" customWidth="1"/>
    <col min="2" max="2" width="19.675" customWidth="1"/>
    <col min="3" max="3" width="53.4666666666667" customWidth="1"/>
    <col min="4" max="4" width="16.6916666666667" customWidth="1"/>
    <col min="5" max="5" width="17.2333333333333" customWidth="1"/>
    <col min="6" max="6" width="16.2833333333333" customWidth="1"/>
    <col min="7" max="7" width="15.2" customWidth="1"/>
    <col min="8" max="8" width="9.76666666666667" customWidth="1"/>
  </cols>
  <sheetData>
    <row r="1" ht="16.35" customHeight="1" spans="1:7">
      <c r="A1" s="35"/>
      <c r="B1" s="36" t="s">
        <v>216</v>
      </c>
      <c r="C1" s="35"/>
      <c r="D1" s="35"/>
      <c r="E1" s="35"/>
      <c r="F1" s="35"/>
      <c r="G1" s="35"/>
    </row>
    <row r="2" ht="16.35" customHeight="1" spans="2:7">
      <c r="B2" s="52" t="s">
        <v>217</v>
      </c>
      <c r="C2" s="52"/>
      <c r="D2" s="52"/>
      <c r="E2" s="52"/>
      <c r="F2" s="52"/>
      <c r="G2" s="52"/>
    </row>
    <row r="3" ht="16.35" customHeight="1" spans="2:7">
      <c r="B3" s="52"/>
      <c r="C3" s="52"/>
      <c r="D3" s="52"/>
      <c r="E3" s="52"/>
      <c r="F3" s="52"/>
      <c r="G3" s="52"/>
    </row>
    <row r="4" ht="16.35" customHeight="1"/>
    <row r="5" ht="19.8" customHeight="1" spans="7:7">
      <c r="G5" s="53" t="s">
        <v>6</v>
      </c>
    </row>
    <row r="6" ht="37.95" customHeight="1" spans="2:7">
      <c r="B6" s="4" t="s">
        <v>218</v>
      </c>
      <c r="C6" s="5" t="s">
        <v>219</v>
      </c>
      <c r="D6" s="5"/>
      <c r="E6" s="9" t="s">
        <v>220</v>
      </c>
      <c r="F6" s="9">
        <v>2120.67</v>
      </c>
      <c r="G6" s="10"/>
    </row>
    <row r="7" ht="38" customHeight="1" spans="2:7">
      <c r="B7" s="4"/>
      <c r="C7" s="5"/>
      <c r="D7" s="5"/>
      <c r="E7" s="12" t="s">
        <v>221</v>
      </c>
      <c r="F7" s="9">
        <v>2120.67</v>
      </c>
      <c r="G7" s="10"/>
    </row>
    <row r="8" ht="91" customHeight="1" spans="2:7">
      <c r="B8" s="11" t="s">
        <v>222</v>
      </c>
      <c r="C8" s="9" t="s">
        <v>223</v>
      </c>
      <c r="D8" s="9"/>
      <c r="E8" s="9"/>
      <c r="F8" s="9"/>
      <c r="G8" s="10"/>
    </row>
    <row r="9" ht="18.95" customHeight="1" spans="2:7">
      <c r="B9" s="11" t="s">
        <v>224</v>
      </c>
      <c r="C9" s="12" t="s">
        <v>225</v>
      </c>
      <c r="D9" s="12" t="s">
        <v>226</v>
      </c>
      <c r="E9" s="12" t="s">
        <v>227</v>
      </c>
      <c r="F9" s="12" t="s">
        <v>228</v>
      </c>
      <c r="G9" s="15" t="s">
        <v>229</v>
      </c>
    </row>
    <row r="10" ht="18.95" customHeight="1" spans="2:7">
      <c r="B10" s="11"/>
      <c r="C10" s="5" t="s">
        <v>230</v>
      </c>
      <c r="D10" s="31">
        <v>0.06</v>
      </c>
      <c r="E10" s="9" t="s">
        <v>231</v>
      </c>
      <c r="F10" s="9" t="s">
        <v>232</v>
      </c>
      <c r="G10" s="10">
        <v>18</v>
      </c>
    </row>
    <row r="11" ht="18.95" customHeight="1" spans="2:7">
      <c r="B11" s="11"/>
      <c r="C11" s="20" t="s">
        <v>233</v>
      </c>
      <c r="D11" s="17">
        <v>0.03</v>
      </c>
      <c r="E11" s="12" t="s">
        <v>234</v>
      </c>
      <c r="F11" s="12" t="s">
        <v>232</v>
      </c>
      <c r="G11" s="15">
        <v>90</v>
      </c>
    </row>
    <row r="12" ht="18.95" customHeight="1" spans="2:7">
      <c r="B12" s="11"/>
      <c r="C12" s="20" t="s">
        <v>235</v>
      </c>
      <c r="D12" s="17">
        <v>0.04</v>
      </c>
      <c r="E12" s="12" t="s">
        <v>231</v>
      </c>
      <c r="F12" s="12" t="s">
        <v>232</v>
      </c>
      <c r="G12" s="15">
        <v>3</v>
      </c>
    </row>
    <row r="13" ht="18.95" customHeight="1" spans="2:7">
      <c r="B13" s="11"/>
      <c r="C13" s="20" t="s">
        <v>236</v>
      </c>
      <c r="D13" s="17">
        <v>0.04</v>
      </c>
      <c r="E13" s="12" t="s">
        <v>231</v>
      </c>
      <c r="F13" s="12" t="s">
        <v>232</v>
      </c>
      <c r="G13" s="15">
        <v>3</v>
      </c>
    </row>
    <row r="14" ht="18.95" customHeight="1" spans="2:7">
      <c r="B14" s="11"/>
      <c r="C14" s="20" t="s">
        <v>237</v>
      </c>
      <c r="D14" s="17">
        <v>0.03</v>
      </c>
      <c r="E14" s="12" t="s">
        <v>238</v>
      </c>
      <c r="F14" s="12" t="s">
        <v>232</v>
      </c>
      <c r="G14" s="15">
        <v>1</v>
      </c>
    </row>
    <row r="15" ht="18.95" customHeight="1" spans="2:7">
      <c r="B15" s="11"/>
      <c r="C15" s="20" t="s">
        <v>239</v>
      </c>
      <c r="D15" s="17">
        <v>0.03</v>
      </c>
      <c r="E15" s="12" t="s">
        <v>238</v>
      </c>
      <c r="F15" s="12" t="s">
        <v>232</v>
      </c>
      <c r="G15" s="15">
        <v>3</v>
      </c>
    </row>
    <row r="16" ht="18.95" customHeight="1" spans="2:7">
      <c r="B16" s="11"/>
      <c r="C16" s="20" t="s">
        <v>240</v>
      </c>
      <c r="D16" s="17">
        <v>0.06</v>
      </c>
      <c r="E16" s="26"/>
      <c r="F16" s="12" t="s">
        <v>241</v>
      </c>
      <c r="G16" s="15" t="s">
        <v>242</v>
      </c>
    </row>
    <row r="17" ht="18.95" customHeight="1" spans="2:7">
      <c r="B17" s="11"/>
      <c r="C17" s="20" t="s">
        <v>243</v>
      </c>
      <c r="D17" s="17">
        <v>0.05</v>
      </c>
      <c r="E17" s="12" t="s">
        <v>244</v>
      </c>
      <c r="F17" s="12" t="s">
        <v>241</v>
      </c>
      <c r="G17" s="15" t="s">
        <v>242</v>
      </c>
    </row>
    <row r="18" ht="18.95" customHeight="1" spans="2:7">
      <c r="B18" s="11"/>
      <c r="C18" s="20" t="s">
        <v>245</v>
      </c>
      <c r="D18" s="17">
        <v>0.03</v>
      </c>
      <c r="E18" s="12" t="s">
        <v>231</v>
      </c>
      <c r="F18" s="12" t="s">
        <v>241</v>
      </c>
      <c r="G18" s="15">
        <v>1</v>
      </c>
    </row>
    <row r="19" ht="18.95" customHeight="1" spans="2:7">
      <c r="B19" s="11"/>
      <c r="C19" s="20" t="s">
        <v>246</v>
      </c>
      <c r="D19" s="17">
        <v>0.03</v>
      </c>
      <c r="E19" s="12" t="s">
        <v>231</v>
      </c>
      <c r="F19" s="12" t="s">
        <v>241</v>
      </c>
      <c r="G19" s="15">
        <v>1</v>
      </c>
    </row>
    <row r="20" ht="18.95" customHeight="1" spans="2:7">
      <c r="B20" s="11"/>
      <c r="C20" s="20" t="s">
        <v>247</v>
      </c>
      <c r="D20" s="17">
        <v>0.03</v>
      </c>
      <c r="E20" s="26"/>
      <c r="F20" s="26"/>
      <c r="G20" s="15" t="s">
        <v>248</v>
      </c>
    </row>
    <row r="21" ht="18" spans="2:7">
      <c r="B21" s="11"/>
      <c r="C21" s="20" t="s">
        <v>249</v>
      </c>
      <c r="D21" s="17">
        <v>0.05</v>
      </c>
      <c r="E21" s="12" t="s">
        <v>234</v>
      </c>
      <c r="F21" s="12" t="s">
        <v>232</v>
      </c>
      <c r="G21" s="15">
        <v>10</v>
      </c>
    </row>
    <row r="22" ht="18" spans="2:7">
      <c r="B22" s="11"/>
      <c r="C22" s="20" t="s">
        <v>250</v>
      </c>
      <c r="D22" s="17">
        <v>0.05</v>
      </c>
      <c r="E22" s="12" t="s">
        <v>234</v>
      </c>
      <c r="F22" s="12" t="s">
        <v>232</v>
      </c>
      <c r="G22" s="15">
        <v>10</v>
      </c>
    </row>
    <row r="23" ht="18" spans="2:7">
      <c r="B23" s="11"/>
      <c r="C23" s="20" t="s">
        <v>251</v>
      </c>
      <c r="D23" s="17">
        <v>0.05</v>
      </c>
      <c r="E23" s="12" t="s">
        <v>234</v>
      </c>
      <c r="F23" s="12" t="s">
        <v>232</v>
      </c>
      <c r="G23" s="15">
        <v>5</v>
      </c>
    </row>
    <row r="24" ht="18" spans="2:7">
      <c r="B24" s="11"/>
      <c r="C24" s="20" t="s">
        <v>252</v>
      </c>
      <c r="D24" s="17">
        <v>0.05</v>
      </c>
      <c r="E24" s="12" t="s">
        <v>234</v>
      </c>
      <c r="F24" s="12" t="s">
        <v>232</v>
      </c>
      <c r="G24" s="15">
        <v>10</v>
      </c>
    </row>
    <row r="25" ht="18" spans="2:7">
      <c r="B25" s="11"/>
      <c r="C25" s="20" t="s">
        <v>253</v>
      </c>
      <c r="D25" s="17">
        <v>0.03</v>
      </c>
      <c r="E25" s="12" t="s">
        <v>234</v>
      </c>
      <c r="F25" s="12" t="s">
        <v>232</v>
      </c>
      <c r="G25" s="15">
        <v>80</v>
      </c>
    </row>
    <row r="26" ht="35.25" spans="2:7">
      <c r="B26" s="11"/>
      <c r="C26" s="20" t="s">
        <v>254</v>
      </c>
      <c r="D26" s="17">
        <v>0.05</v>
      </c>
      <c r="E26" s="12" t="s">
        <v>231</v>
      </c>
      <c r="F26" s="12" t="s">
        <v>232</v>
      </c>
      <c r="G26" s="15">
        <v>3</v>
      </c>
    </row>
    <row r="27" ht="52.5" spans="2:7">
      <c r="B27" s="11"/>
      <c r="C27" s="20" t="s">
        <v>255</v>
      </c>
      <c r="D27" s="17">
        <v>0.05</v>
      </c>
      <c r="E27" s="12" t="s">
        <v>234</v>
      </c>
      <c r="F27" s="12" t="s">
        <v>241</v>
      </c>
      <c r="G27" s="15">
        <v>60</v>
      </c>
    </row>
    <row r="28" ht="18" spans="2:7">
      <c r="B28" s="11"/>
      <c r="C28" s="20" t="s">
        <v>256</v>
      </c>
      <c r="D28" s="17">
        <v>0.03</v>
      </c>
      <c r="E28" s="12" t="s">
        <v>238</v>
      </c>
      <c r="F28" s="12" t="s">
        <v>232</v>
      </c>
      <c r="G28" s="15">
        <v>5</v>
      </c>
    </row>
    <row r="29" ht="18" spans="2:7">
      <c r="B29" s="11"/>
      <c r="C29" s="20" t="s">
        <v>257</v>
      </c>
      <c r="D29" s="17">
        <v>0.03</v>
      </c>
      <c r="E29" s="12" t="s">
        <v>258</v>
      </c>
      <c r="F29" s="12" t="s">
        <v>232</v>
      </c>
      <c r="G29" s="15">
        <v>3</v>
      </c>
    </row>
    <row r="30" ht="18" spans="2:7">
      <c r="B30" s="11"/>
      <c r="C30" s="20" t="s">
        <v>259</v>
      </c>
      <c r="D30" s="17">
        <v>0.02</v>
      </c>
      <c r="E30" s="12" t="s">
        <v>234</v>
      </c>
      <c r="F30" s="12" t="s">
        <v>232</v>
      </c>
      <c r="G30" s="15">
        <v>60</v>
      </c>
    </row>
    <row r="31" ht="18" spans="2:7">
      <c r="B31" s="11"/>
      <c r="C31" s="20" t="s">
        <v>260</v>
      </c>
      <c r="D31" s="17">
        <v>0.03</v>
      </c>
      <c r="E31" s="12" t="s">
        <v>234</v>
      </c>
      <c r="F31" s="12" t="s">
        <v>232</v>
      </c>
      <c r="G31" s="15">
        <v>80</v>
      </c>
    </row>
    <row r="32" ht="18" spans="2:7">
      <c r="B32" s="11"/>
      <c r="C32" s="20" t="s">
        <v>261</v>
      </c>
      <c r="D32" s="17">
        <v>0.03</v>
      </c>
      <c r="E32" s="12" t="s">
        <v>231</v>
      </c>
      <c r="F32" s="12" t="s">
        <v>232</v>
      </c>
      <c r="G32" s="15">
        <v>1</v>
      </c>
    </row>
    <row r="33" ht="18" spans="2:7">
      <c r="B33" s="11"/>
      <c r="C33" s="20" t="s">
        <v>262</v>
      </c>
      <c r="D33" s="17">
        <v>0.02</v>
      </c>
      <c r="E33" s="12" t="s">
        <v>234</v>
      </c>
      <c r="F33" s="12" t="s">
        <v>232</v>
      </c>
      <c r="G33" s="15">
        <v>90</v>
      </c>
    </row>
    <row r="34" ht="18" spans="2:7">
      <c r="B34" s="11"/>
      <c r="C34" s="20" t="s">
        <v>263</v>
      </c>
      <c r="D34" s="17">
        <v>0.03</v>
      </c>
      <c r="E34" s="12" t="s">
        <v>234</v>
      </c>
      <c r="F34" s="12" t="s">
        <v>232</v>
      </c>
      <c r="G34" s="15">
        <v>95</v>
      </c>
    </row>
    <row r="35" ht="18" spans="2:7">
      <c r="B35" s="11"/>
      <c r="C35" s="20" t="s">
        <v>264</v>
      </c>
      <c r="D35" s="17">
        <v>0.05</v>
      </c>
      <c r="E35" s="12" t="s">
        <v>231</v>
      </c>
      <c r="F35" s="12" t="s">
        <v>232</v>
      </c>
      <c r="G35" s="15">
        <v>3</v>
      </c>
    </row>
    <row r="36" ht="14.25" spans="2:7">
      <c r="B36" s="4" t="s">
        <v>265</v>
      </c>
      <c r="C36" s="5"/>
      <c r="D36" s="5"/>
      <c r="E36" s="5"/>
      <c r="F36" s="5"/>
      <c r="G36" s="6"/>
    </row>
    <row r="37" ht="14.25" spans="2:7">
      <c r="B37" s="4"/>
      <c r="C37" s="5"/>
      <c r="D37" s="5"/>
      <c r="E37" s="5"/>
      <c r="F37" s="5"/>
      <c r="G37" s="6"/>
    </row>
    <row r="38" spans="2:7">
      <c r="B38" s="54"/>
      <c r="C38" s="55"/>
      <c r="D38" s="55"/>
      <c r="E38" s="55"/>
      <c r="F38" s="55"/>
      <c r="G38" s="56"/>
    </row>
  </sheetData>
  <mergeCells count="8">
    <mergeCell ref="F6:G6"/>
    <mergeCell ref="F7:G7"/>
    <mergeCell ref="C8:G8"/>
    <mergeCell ref="B6:B7"/>
    <mergeCell ref="B9:B35"/>
    <mergeCell ref="B2:G3"/>
    <mergeCell ref="C6:D7"/>
    <mergeCell ref="B36:G37"/>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10" defaultRowHeight="13.5" outlineLevelCol="6"/>
  <cols>
    <col min="1" max="1" width="0.816666666666667" customWidth="1"/>
    <col min="2" max="2" width="17.9083333333333" customWidth="1"/>
    <col min="3" max="3" width="18.725" customWidth="1"/>
    <col min="4" max="4" width="17.1" customWidth="1"/>
    <col min="5" max="5" width="13.5666666666667" customWidth="1"/>
    <col min="6" max="6" width="18.8666666666667" customWidth="1"/>
    <col min="7" max="7" width="23.75" customWidth="1"/>
  </cols>
  <sheetData>
    <row r="1" ht="16.35" customHeight="1" spans="1:7">
      <c r="A1" s="35"/>
      <c r="B1" s="36" t="s">
        <v>266</v>
      </c>
      <c r="C1" s="35"/>
      <c r="D1" s="35"/>
      <c r="E1" s="35"/>
      <c r="F1" s="35"/>
      <c r="G1" s="35"/>
    </row>
    <row r="2" ht="64.65" customHeight="1" spans="1:7">
      <c r="A2" s="35"/>
      <c r="B2" s="49" t="s">
        <v>267</v>
      </c>
      <c r="C2" s="49"/>
      <c r="D2" s="49"/>
      <c r="E2" s="49"/>
      <c r="F2" s="49"/>
      <c r="G2" s="49"/>
    </row>
    <row r="3" ht="29.3" customHeight="1" spans="2:7">
      <c r="B3" s="50" t="s">
        <v>268</v>
      </c>
      <c r="C3" s="51"/>
      <c r="D3" s="51"/>
      <c r="E3" s="51"/>
      <c r="F3" s="51"/>
      <c r="G3" s="40" t="s">
        <v>6</v>
      </c>
    </row>
    <row r="4" ht="31.05" customHeight="1" spans="2:7">
      <c r="B4" s="41" t="s">
        <v>269</v>
      </c>
      <c r="C4" s="42"/>
      <c r="D4" s="42"/>
      <c r="E4" s="42"/>
      <c r="F4" s="43" t="s">
        <v>270</v>
      </c>
      <c r="G4" s="44"/>
    </row>
    <row r="5" ht="31.05" customHeight="1" spans="2:7">
      <c r="B5" s="41" t="s">
        <v>271</v>
      </c>
      <c r="C5" s="45" t="s">
        <v>272</v>
      </c>
      <c r="D5" s="45"/>
      <c r="E5" s="45"/>
      <c r="F5" s="45"/>
      <c r="G5" s="45"/>
    </row>
    <row r="6" ht="41.4" customHeight="1" spans="2:7">
      <c r="B6" s="41" t="s">
        <v>273</v>
      </c>
      <c r="C6" s="46"/>
      <c r="D6" s="46"/>
      <c r="E6" s="46"/>
      <c r="F6" s="46"/>
      <c r="G6" s="46"/>
    </row>
    <row r="7" ht="43.1" customHeight="1" spans="2:7">
      <c r="B7" s="41" t="s">
        <v>274</v>
      </c>
      <c r="C7" s="46"/>
      <c r="D7" s="46"/>
      <c r="E7" s="46"/>
      <c r="F7" s="46"/>
      <c r="G7" s="46"/>
    </row>
    <row r="8" ht="39.65" customHeight="1" spans="2:7">
      <c r="B8" s="41" t="s">
        <v>275</v>
      </c>
      <c r="C8" s="46"/>
      <c r="D8" s="46"/>
      <c r="E8" s="46"/>
      <c r="F8" s="46"/>
      <c r="G8" s="46"/>
    </row>
    <row r="9" ht="19.8" customHeight="1" spans="2:7">
      <c r="B9" s="41" t="s">
        <v>224</v>
      </c>
      <c r="C9" s="43" t="s">
        <v>276</v>
      </c>
      <c r="D9" s="43" t="s">
        <v>226</v>
      </c>
      <c r="E9" s="43" t="s">
        <v>227</v>
      </c>
      <c r="F9" s="43" t="s">
        <v>228</v>
      </c>
      <c r="G9" s="43" t="s">
        <v>229</v>
      </c>
    </row>
    <row r="10" ht="18.95" customHeight="1" spans="2:7">
      <c r="B10" s="41"/>
      <c r="C10" s="47"/>
      <c r="D10" s="42"/>
      <c r="E10" s="42"/>
      <c r="F10" s="42"/>
      <c r="G10" s="48"/>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10" defaultRowHeight="13.5" outlineLevelCol="6"/>
  <cols>
    <col min="1" max="1" width="0.541666666666667" customWidth="1"/>
    <col min="2" max="2" width="15.7416666666667" customWidth="1"/>
    <col min="3" max="3" width="16.9583333333333" customWidth="1"/>
    <col min="4" max="4" width="16.5583333333333" customWidth="1"/>
    <col min="5" max="5" width="13.8416666666667" customWidth="1"/>
    <col min="6" max="6" width="19.2666666666667" customWidth="1"/>
    <col min="7" max="7" width="15.4666666666667" customWidth="1"/>
  </cols>
  <sheetData>
    <row r="1" ht="16.35" customHeight="1" spans="1:7">
      <c r="A1" s="35"/>
      <c r="B1" s="36" t="s">
        <v>277</v>
      </c>
      <c r="C1" s="35"/>
      <c r="D1" s="35"/>
      <c r="E1" s="35"/>
      <c r="F1" s="35"/>
      <c r="G1" s="35"/>
    </row>
    <row r="2" ht="64.65" customHeight="1" spans="1:7">
      <c r="A2" s="35"/>
      <c r="B2" s="37" t="s">
        <v>278</v>
      </c>
      <c r="C2" s="37"/>
      <c r="D2" s="37"/>
      <c r="E2" s="37"/>
      <c r="F2" s="37"/>
      <c r="G2" s="37"/>
    </row>
    <row r="3" ht="25.85" customHeight="1" spans="2:7">
      <c r="B3" s="38" t="s">
        <v>268</v>
      </c>
      <c r="C3" s="39"/>
      <c r="D3" s="39"/>
      <c r="E3" s="39"/>
      <c r="F3" s="39"/>
      <c r="G3" s="40" t="s">
        <v>6</v>
      </c>
    </row>
    <row r="4" ht="28.45" customHeight="1" spans="2:7">
      <c r="B4" s="41" t="s">
        <v>269</v>
      </c>
      <c r="C4" s="42"/>
      <c r="D4" s="42"/>
      <c r="E4" s="42"/>
      <c r="F4" s="43" t="s">
        <v>270</v>
      </c>
      <c r="G4" s="44"/>
    </row>
    <row r="5" ht="25.85" customHeight="1" spans="2:7">
      <c r="B5" s="41" t="s">
        <v>271</v>
      </c>
      <c r="C5" s="45" t="s">
        <v>272</v>
      </c>
      <c r="D5" s="45"/>
      <c r="E5" s="45"/>
      <c r="F5" s="45"/>
      <c r="G5" s="45"/>
    </row>
    <row r="6" ht="41.4" customHeight="1" spans="2:7">
      <c r="B6" s="41" t="s">
        <v>273</v>
      </c>
      <c r="C6" s="46"/>
      <c r="D6" s="46"/>
      <c r="E6" s="46"/>
      <c r="F6" s="46"/>
      <c r="G6" s="46"/>
    </row>
    <row r="7" ht="43.1" customHeight="1" spans="2:7">
      <c r="B7" s="41" t="s">
        <v>274</v>
      </c>
      <c r="C7" s="46"/>
      <c r="D7" s="46"/>
      <c r="E7" s="46"/>
      <c r="F7" s="46"/>
      <c r="G7" s="46"/>
    </row>
    <row r="8" ht="39.65" customHeight="1" spans="2:7">
      <c r="B8" s="41" t="s">
        <v>275</v>
      </c>
      <c r="C8" s="46"/>
      <c r="D8" s="46"/>
      <c r="E8" s="46"/>
      <c r="F8" s="46"/>
      <c r="G8" s="46"/>
    </row>
    <row r="9" ht="19.8" customHeight="1" spans="2:7">
      <c r="B9" s="41" t="s">
        <v>224</v>
      </c>
      <c r="C9" s="43" t="s">
        <v>276</v>
      </c>
      <c r="D9" s="43" t="s">
        <v>226</v>
      </c>
      <c r="E9" s="43" t="s">
        <v>227</v>
      </c>
      <c r="F9" s="43" t="s">
        <v>228</v>
      </c>
      <c r="G9" s="43" t="s">
        <v>229</v>
      </c>
    </row>
    <row r="10" ht="18.95" customHeight="1" spans="2:7">
      <c r="B10" s="41"/>
      <c r="C10" s="47"/>
      <c r="D10" s="42"/>
      <c r="E10" s="42"/>
      <c r="F10" s="42"/>
      <c r="G10" s="48"/>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95"/>
  <sheetViews>
    <sheetView topLeftCell="A486" workbookViewId="0">
      <selection activeCell="L448" sqref="L448"/>
    </sheetView>
  </sheetViews>
  <sheetFormatPr defaultColWidth="10" defaultRowHeight="13.5" outlineLevelCol="6"/>
  <sheetData>
    <row r="1" ht="18" spans="1:7">
      <c r="A1" s="1" t="s">
        <v>279</v>
      </c>
      <c r="B1" s="2"/>
      <c r="C1" s="2"/>
      <c r="D1" s="2"/>
      <c r="E1" s="2"/>
      <c r="F1" s="2"/>
      <c r="G1" s="3"/>
    </row>
    <row r="2" ht="18" spans="1:7">
      <c r="A2" s="4" t="s">
        <v>280</v>
      </c>
      <c r="B2" s="5"/>
      <c r="C2" s="5"/>
      <c r="D2" s="5"/>
      <c r="E2" s="5"/>
      <c r="F2" s="5"/>
      <c r="G2" s="6"/>
    </row>
    <row r="3" ht="35.25" spans="1:7">
      <c r="A3" s="7"/>
      <c r="B3" s="8"/>
      <c r="C3" s="8"/>
      <c r="D3" s="8"/>
      <c r="E3" s="8"/>
      <c r="F3" s="8"/>
      <c r="G3" s="6" t="s">
        <v>6</v>
      </c>
    </row>
    <row r="4" ht="35.25" spans="1:7">
      <c r="A4" s="4" t="s">
        <v>281</v>
      </c>
      <c r="B4" s="9" t="s">
        <v>282</v>
      </c>
      <c r="C4" s="9"/>
      <c r="D4" s="9"/>
      <c r="E4" s="9" t="s">
        <v>270</v>
      </c>
      <c r="F4" s="9" t="s">
        <v>283</v>
      </c>
      <c r="G4" s="10"/>
    </row>
    <row r="5" ht="18" spans="1:7">
      <c r="A5" s="11" t="s">
        <v>271</v>
      </c>
      <c r="B5" s="5">
        <v>200</v>
      </c>
      <c r="C5" s="5"/>
      <c r="D5" s="5"/>
      <c r="E5" s="12" t="s">
        <v>284</v>
      </c>
      <c r="F5" s="9">
        <v>200</v>
      </c>
      <c r="G5" s="10"/>
    </row>
    <row r="6" ht="35.25" spans="1:7">
      <c r="A6" s="11"/>
      <c r="B6" s="5"/>
      <c r="C6" s="5"/>
      <c r="D6" s="5"/>
      <c r="E6" s="12" t="s">
        <v>285</v>
      </c>
      <c r="F6" s="13"/>
      <c r="G6" s="14"/>
    </row>
    <row r="7" ht="18" spans="1:7">
      <c r="A7" s="11" t="s">
        <v>273</v>
      </c>
      <c r="B7" s="9" t="s">
        <v>286</v>
      </c>
      <c r="C7" s="9"/>
      <c r="D7" s="9"/>
      <c r="E7" s="9"/>
      <c r="F7" s="9"/>
      <c r="G7" s="10"/>
    </row>
    <row r="8" ht="18" spans="1:7">
      <c r="A8" s="11" t="s">
        <v>274</v>
      </c>
      <c r="B8" s="9" t="s">
        <v>287</v>
      </c>
      <c r="C8" s="9"/>
      <c r="D8" s="9"/>
      <c r="E8" s="9"/>
      <c r="F8" s="9"/>
      <c r="G8" s="10"/>
    </row>
    <row r="9" ht="35.25" spans="1:7">
      <c r="A9" s="11" t="s">
        <v>275</v>
      </c>
      <c r="B9" s="9" t="s">
        <v>288</v>
      </c>
      <c r="C9" s="9"/>
      <c r="D9" s="9"/>
      <c r="E9" s="9"/>
      <c r="F9" s="9"/>
      <c r="G9" s="10"/>
    </row>
    <row r="10" ht="35.25" spans="1:7">
      <c r="A10" s="11" t="s">
        <v>224</v>
      </c>
      <c r="B10" s="12" t="s">
        <v>225</v>
      </c>
      <c r="C10" s="12" t="s">
        <v>226</v>
      </c>
      <c r="D10" s="12" t="s">
        <v>227</v>
      </c>
      <c r="E10" s="12" t="s">
        <v>228</v>
      </c>
      <c r="F10" s="12" t="s">
        <v>229</v>
      </c>
      <c r="G10" s="15" t="s">
        <v>289</v>
      </c>
    </row>
    <row r="11" ht="52.5" spans="1:7">
      <c r="A11" s="16" t="s">
        <v>290</v>
      </c>
      <c r="B11" s="12" t="s">
        <v>246</v>
      </c>
      <c r="C11" s="17">
        <v>0.2</v>
      </c>
      <c r="D11" s="12" t="s">
        <v>231</v>
      </c>
      <c r="E11" s="12" t="s">
        <v>232</v>
      </c>
      <c r="F11" s="12">
        <v>1</v>
      </c>
      <c r="G11" s="15" t="s">
        <v>291</v>
      </c>
    </row>
    <row r="12" ht="69.75" spans="1:7">
      <c r="A12" s="16"/>
      <c r="B12" s="12" t="s">
        <v>245</v>
      </c>
      <c r="C12" s="17">
        <v>0.2</v>
      </c>
      <c r="D12" s="12" t="s">
        <v>231</v>
      </c>
      <c r="E12" s="12" t="s">
        <v>232</v>
      </c>
      <c r="F12" s="12">
        <v>1</v>
      </c>
      <c r="G12" s="15" t="s">
        <v>291</v>
      </c>
    </row>
    <row r="13" ht="69.75" spans="1:7">
      <c r="A13" s="16"/>
      <c r="B13" s="12" t="s">
        <v>292</v>
      </c>
      <c r="C13" s="17">
        <v>0.05</v>
      </c>
      <c r="D13" s="12" t="s">
        <v>238</v>
      </c>
      <c r="E13" s="12" t="s">
        <v>232</v>
      </c>
      <c r="F13" s="12">
        <v>1</v>
      </c>
      <c r="G13" s="15" t="s">
        <v>293</v>
      </c>
    </row>
    <row r="14" ht="52.5" spans="1:7">
      <c r="A14" s="16"/>
      <c r="B14" s="12" t="s">
        <v>294</v>
      </c>
      <c r="C14" s="17">
        <v>0.05</v>
      </c>
      <c r="D14" s="12" t="s">
        <v>295</v>
      </c>
      <c r="E14" s="12" t="s">
        <v>296</v>
      </c>
      <c r="F14" s="5" t="s">
        <v>291</v>
      </c>
      <c r="G14" s="18" t="s">
        <v>293</v>
      </c>
    </row>
    <row r="15" ht="69.75" spans="1:7">
      <c r="A15" s="16"/>
      <c r="B15" s="12" t="s">
        <v>297</v>
      </c>
      <c r="C15" s="17">
        <v>0.05</v>
      </c>
      <c r="D15" s="12" t="s">
        <v>244</v>
      </c>
      <c r="E15" s="12" t="s">
        <v>298</v>
      </c>
      <c r="F15" s="9" t="s">
        <v>299</v>
      </c>
      <c r="G15" s="15" t="s">
        <v>293</v>
      </c>
    </row>
    <row r="16" ht="52.5" spans="1:7">
      <c r="A16" s="16" t="s">
        <v>300</v>
      </c>
      <c r="B16" s="12" t="s">
        <v>301</v>
      </c>
      <c r="C16" s="17">
        <v>0.1</v>
      </c>
      <c r="D16" s="12" t="s">
        <v>234</v>
      </c>
      <c r="E16" s="12" t="s">
        <v>232</v>
      </c>
      <c r="F16" s="17">
        <v>0.1</v>
      </c>
      <c r="G16" s="15" t="s">
        <v>291</v>
      </c>
    </row>
    <row r="17" ht="69.75" spans="1:7">
      <c r="A17" s="16"/>
      <c r="B17" s="12" t="s">
        <v>302</v>
      </c>
      <c r="C17" s="17">
        <v>0.1</v>
      </c>
      <c r="D17" s="12" t="s">
        <v>234</v>
      </c>
      <c r="E17" s="12" t="s">
        <v>232</v>
      </c>
      <c r="F17" s="17">
        <v>0.1</v>
      </c>
      <c r="G17" s="15" t="s">
        <v>291</v>
      </c>
    </row>
    <row r="18" ht="52.5" spans="1:7">
      <c r="A18" s="16" t="s">
        <v>303</v>
      </c>
      <c r="B18" s="12" t="s">
        <v>304</v>
      </c>
      <c r="C18" s="17">
        <v>0.05</v>
      </c>
      <c r="D18" s="12" t="s">
        <v>234</v>
      </c>
      <c r="E18" s="12" t="s">
        <v>232</v>
      </c>
      <c r="F18" s="17">
        <v>0.9</v>
      </c>
      <c r="G18" s="15" t="s">
        <v>293</v>
      </c>
    </row>
    <row r="19" ht="35.25" spans="1:7">
      <c r="A19" s="16"/>
      <c r="B19" s="12" t="s">
        <v>305</v>
      </c>
      <c r="C19" s="17">
        <v>0.05</v>
      </c>
      <c r="D19" s="12" t="s">
        <v>234</v>
      </c>
      <c r="E19" s="12" t="s">
        <v>232</v>
      </c>
      <c r="F19" s="17">
        <v>0.9</v>
      </c>
      <c r="G19" s="15" t="s">
        <v>293</v>
      </c>
    </row>
    <row r="20" ht="52.5" spans="1:7">
      <c r="A20" s="16" t="s">
        <v>306</v>
      </c>
      <c r="B20" s="12" t="s">
        <v>307</v>
      </c>
      <c r="C20" s="17">
        <v>0.05</v>
      </c>
      <c r="D20" s="12" t="s">
        <v>238</v>
      </c>
      <c r="E20" s="12" t="s">
        <v>232</v>
      </c>
      <c r="F20" s="12">
        <v>2</v>
      </c>
      <c r="G20" s="19"/>
    </row>
    <row r="21" ht="52.5" spans="1:7">
      <c r="A21" s="16"/>
      <c r="B21" s="12" t="s">
        <v>308</v>
      </c>
      <c r="C21" s="17">
        <v>0.05</v>
      </c>
      <c r="D21" s="5" t="s">
        <v>234</v>
      </c>
      <c r="E21" s="20" t="s">
        <v>232</v>
      </c>
      <c r="F21" s="17">
        <v>1</v>
      </c>
      <c r="G21" s="15" t="s">
        <v>293</v>
      </c>
    </row>
    <row r="22" ht="35.25" spans="1:7">
      <c r="A22" s="16"/>
      <c r="B22" s="12" t="s">
        <v>309</v>
      </c>
      <c r="C22" s="17">
        <v>0.05</v>
      </c>
      <c r="D22" s="13"/>
      <c r="E22" s="12" t="s">
        <v>296</v>
      </c>
      <c r="F22" s="12" t="s">
        <v>310</v>
      </c>
      <c r="G22" s="15" t="s">
        <v>293</v>
      </c>
    </row>
    <row r="23" ht="14.25" spans="1:7">
      <c r="A23" s="4" t="s">
        <v>311</v>
      </c>
      <c r="B23" s="5"/>
      <c r="C23" s="5"/>
      <c r="D23" s="5"/>
      <c r="E23" s="5"/>
      <c r="F23" s="5"/>
      <c r="G23" s="6"/>
    </row>
    <row r="24" spans="1:7">
      <c r="A24" s="21"/>
      <c r="B24" s="22"/>
      <c r="C24" s="22"/>
      <c r="D24" s="22"/>
      <c r="E24" s="22"/>
      <c r="F24" s="22"/>
      <c r="G24" s="23"/>
    </row>
    <row r="25" spans="1:7">
      <c r="A25" s="24"/>
      <c r="B25" s="24"/>
      <c r="C25" s="24"/>
      <c r="D25" s="24"/>
      <c r="E25" s="24"/>
      <c r="F25" s="24"/>
      <c r="G25" s="24"/>
    </row>
    <row r="26" ht="18" spans="1:7">
      <c r="A26" s="1" t="s">
        <v>279</v>
      </c>
      <c r="B26" s="2"/>
      <c r="C26" s="2"/>
      <c r="D26" s="2"/>
      <c r="E26" s="2"/>
      <c r="F26" s="2"/>
      <c r="G26" s="3"/>
    </row>
    <row r="27" ht="18" spans="1:7">
      <c r="A27" s="4" t="s">
        <v>280</v>
      </c>
      <c r="B27" s="5"/>
      <c r="C27" s="5"/>
      <c r="D27" s="5"/>
      <c r="E27" s="5"/>
      <c r="F27" s="5"/>
      <c r="G27" s="6"/>
    </row>
    <row r="28" ht="35.25" spans="1:7">
      <c r="A28" s="7"/>
      <c r="B28" s="8"/>
      <c r="C28" s="8"/>
      <c r="D28" s="8"/>
      <c r="E28" s="8"/>
      <c r="F28" s="8"/>
      <c r="G28" s="6" t="s">
        <v>6</v>
      </c>
    </row>
    <row r="29" ht="35.25" spans="1:7">
      <c r="A29" s="4" t="s">
        <v>281</v>
      </c>
      <c r="B29" s="9" t="s">
        <v>312</v>
      </c>
      <c r="C29" s="9"/>
      <c r="D29" s="9"/>
      <c r="E29" s="9" t="s">
        <v>270</v>
      </c>
      <c r="F29" s="9" t="s">
        <v>283</v>
      </c>
      <c r="G29" s="10"/>
    </row>
    <row r="30" ht="18" spans="1:7">
      <c r="A30" s="11" t="s">
        <v>271</v>
      </c>
      <c r="B30" s="5">
        <v>11</v>
      </c>
      <c r="C30" s="5"/>
      <c r="D30" s="5"/>
      <c r="E30" s="12" t="s">
        <v>284</v>
      </c>
      <c r="F30" s="9">
        <v>11</v>
      </c>
      <c r="G30" s="10"/>
    </row>
    <row r="31" ht="35.25" spans="1:7">
      <c r="A31" s="11"/>
      <c r="B31" s="5"/>
      <c r="C31" s="5"/>
      <c r="D31" s="5"/>
      <c r="E31" s="12" t="s">
        <v>285</v>
      </c>
      <c r="F31" s="13"/>
      <c r="G31" s="14"/>
    </row>
    <row r="32" ht="18" spans="1:7">
      <c r="A32" s="11" t="s">
        <v>273</v>
      </c>
      <c r="B32" s="9" t="s">
        <v>313</v>
      </c>
      <c r="C32" s="9"/>
      <c r="D32" s="9"/>
      <c r="E32" s="9"/>
      <c r="F32" s="9"/>
      <c r="G32" s="10"/>
    </row>
    <row r="33" ht="18" spans="1:7">
      <c r="A33" s="11" t="s">
        <v>274</v>
      </c>
      <c r="B33" s="9" t="s">
        <v>314</v>
      </c>
      <c r="C33" s="9"/>
      <c r="D33" s="9"/>
      <c r="E33" s="9"/>
      <c r="F33" s="9"/>
      <c r="G33" s="10"/>
    </row>
    <row r="34" ht="35.25" spans="1:7">
      <c r="A34" s="11" t="s">
        <v>275</v>
      </c>
      <c r="B34" s="9" t="s">
        <v>315</v>
      </c>
      <c r="C34" s="9"/>
      <c r="D34" s="9"/>
      <c r="E34" s="9"/>
      <c r="F34" s="9"/>
      <c r="G34" s="10"/>
    </row>
    <row r="35" ht="35.25" spans="1:7">
      <c r="A35" s="11" t="s">
        <v>224</v>
      </c>
      <c r="B35" s="12" t="s">
        <v>225</v>
      </c>
      <c r="C35" s="12" t="s">
        <v>226</v>
      </c>
      <c r="D35" s="12" t="s">
        <v>227</v>
      </c>
      <c r="E35" s="12" t="s">
        <v>228</v>
      </c>
      <c r="F35" s="12" t="s">
        <v>229</v>
      </c>
      <c r="G35" s="15" t="s">
        <v>289</v>
      </c>
    </row>
    <row r="36" ht="35.25" spans="1:7">
      <c r="A36" s="16" t="s">
        <v>290</v>
      </c>
      <c r="B36" s="25" t="s">
        <v>316</v>
      </c>
      <c r="C36" s="17">
        <v>0.2</v>
      </c>
      <c r="D36" s="12" t="s">
        <v>231</v>
      </c>
      <c r="E36" s="12" t="s">
        <v>232</v>
      </c>
      <c r="F36" s="12">
        <v>5</v>
      </c>
      <c r="G36" s="15" t="s">
        <v>291</v>
      </c>
    </row>
    <row r="37" ht="35.25" spans="1:7">
      <c r="A37" s="16"/>
      <c r="B37" s="25" t="s">
        <v>317</v>
      </c>
      <c r="C37" s="17">
        <v>0.2</v>
      </c>
      <c r="D37" s="12" t="s">
        <v>258</v>
      </c>
      <c r="E37" s="12" t="s">
        <v>232</v>
      </c>
      <c r="F37" s="12">
        <v>33</v>
      </c>
      <c r="G37" s="15" t="s">
        <v>291</v>
      </c>
    </row>
    <row r="38" ht="35.25" spans="1:7">
      <c r="A38" s="16"/>
      <c r="B38" s="25" t="s">
        <v>318</v>
      </c>
      <c r="C38" s="17">
        <v>0.05</v>
      </c>
      <c r="D38" s="12" t="s">
        <v>234</v>
      </c>
      <c r="E38" s="12" t="s">
        <v>232</v>
      </c>
      <c r="F38" s="17">
        <v>0.95</v>
      </c>
      <c r="G38" s="15" t="s">
        <v>293</v>
      </c>
    </row>
    <row r="39" ht="69.75" spans="1:7">
      <c r="A39" s="16"/>
      <c r="B39" s="12" t="s">
        <v>319</v>
      </c>
      <c r="C39" s="17">
        <v>0.05</v>
      </c>
      <c r="D39" s="12" t="s">
        <v>244</v>
      </c>
      <c r="E39" s="12" t="s">
        <v>298</v>
      </c>
      <c r="F39" s="17">
        <v>0.11</v>
      </c>
      <c r="G39" s="15" t="s">
        <v>293</v>
      </c>
    </row>
    <row r="40" ht="52.5" spans="1:7">
      <c r="A40" s="16" t="s">
        <v>300</v>
      </c>
      <c r="B40" s="12" t="s">
        <v>320</v>
      </c>
      <c r="C40" s="17">
        <v>0.2</v>
      </c>
      <c r="D40" s="12" t="s">
        <v>234</v>
      </c>
      <c r="E40" s="12" t="s">
        <v>232</v>
      </c>
      <c r="F40" s="17">
        <v>0.6</v>
      </c>
      <c r="G40" s="15" t="s">
        <v>291</v>
      </c>
    </row>
    <row r="41" ht="52.5" spans="1:7">
      <c r="A41" s="16"/>
      <c r="B41" s="12" t="s">
        <v>321</v>
      </c>
      <c r="C41" s="17">
        <v>0.05</v>
      </c>
      <c r="D41" s="12" t="s">
        <v>234</v>
      </c>
      <c r="E41" s="12" t="s">
        <v>232</v>
      </c>
      <c r="F41" s="17">
        <v>0.01</v>
      </c>
      <c r="G41" s="15" t="s">
        <v>291</v>
      </c>
    </row>
    <row r="42" ht="52.5" spans="1:7">
      <c r="A42" s="16"/>
      <c r="B42" s="25" t="s">
        <v>322</v>
      </c>
      <c r="C42" s="26"/>
      <c r="D42" s="26"/>
      <c r="E42" s="26"/>
      <c r="F42" s="26"/>
      <c r="G42" s="19"/>
    </row>
    <row r="43" ht="35.25" spans="1:7">
      <c r="A43" s="11" t="s">
        <v>303</v>
      </c>
      <c r="B43" s="25" t="s">
        <v>323</v>
      </c>
      <c r="C43" s="17">
        <v>0.1</v>
      </c>
      <c r="D43" s="12" t="s">
        <v>234</v>
      </c>
      <c r="E43" s="12" t="s">
        <v>232</v>
      </c>
      <c r="F43" s="17">
        <v>0.8</v>
      </c>
      <c r="G43" s="19"/>
    </row>
    <row r="44" ht="18" spans="1:7">
      <c r="A44" s="16" t="s">
        <v>306</v>
      </c>
      <c r="B44" s="25" t="s">
        <v>324</v>
      </c>
      <c r="C44" s="17">
        <v>0.05</v>
      </c>
      <c r="D44" s="12" t="s">
        <v>234</v>
      </c>
      <c r="E44" s="12" t="s">
        <v>325</v>
      </c>
      <c r="F44" s="17">
        <v>1</v>
      </c>
      <c r="G44" s="15" t="s">
        <v>293</v>
      </c>
    </row>
    <row r="45" ht="18" spans="1:7">
      <c r="A45" s="16"/>
      <c r="B45" s="25" t="s">
        <v>326</v>
      </c>
      <c r="C45" s="17">
        <v>0.05</v>
      </c>
      <c r="D45" s="12" t="s">
        <v>234</v>
      </c>
      <c r="E45" s="12" t="s">
        <v>325</v>
      </c>
      <c r="F45" s="17">
        <v>1</v>
      </c>
      <c r="G45" s="15" t="s">
        <v>293</v>
      </c>
    </row>
    <row r="46" ht="18" spans="1:7">
      <c r="A46" s="16"/>
      <c r="B46" s="25" t="s">
        <v>327</v>
      </c>
      <c r="C46" s="17">
        <v>0.02</v>
      </c>
      <c r="D46" s="12" t="s">
        <v>231</v>
      </c>
      <c r="E46" s="12" t="s">
        <v>232</v>
      </c>
      <c r="F46" s="12">
        <v>1</v>
      </c>
      <c r="G46" s="15" t="s">
        <v>293</v>
      </c>
    </row>
    <row r="47" ht="18" spans="1:7">
      <c r="A47" s="16"/>
      <c r="B47" s="25" t="s">
        <v>328</v>
      </c>
      <c r="C47" s="17">
        <v>0.02</v>
      </c>
      <c r="D47" s="12" t="s">
        <v>231</v>
      </c>
      <c r="E47" s="12" t="s">
        <v>232</v>
      </c>
      <c r="F47" s="12">
        <v>1</v>
      </c>
      <c r="G47" s="15" t="s">
        <v>293</v>
      </c>
    </row>
    <row r="48" ht="52.5" spans="1:7">
      <c r="A48" s="16"/>
      <c r="B48" s="25" t="s">
        <v>329</v>
      </c>
      <c r="C48" s="17">
        <v>0.01</v>
      </c>
      <c r="D48" s="12" t="s">
        <v>231</v>
      </c>
      <c r="E48" s="12" t="s">
        <v>232</v>
      </c>
      <c r="F48" s="12">
        <v>1</v>
      </c>
      <c r="G48" s="15" t="s">
        <v>293</v>
      </c>
    </row>
    <row r="49" ht="14.25" spans="1:7">
      <c r="A49" s="4" t="s">
        <v>311</v>
      </c>
      <c r="B49" s="5"/>
      <c r="C49" s="5"/>
      <c r="D49" s="5"/>
      <c r="E49" s="5"/>
      <c r="F49" s="5"/>
      <c r="G49" s="6"/>
    </row>
    <row r="50" spans="1:7">
      <c r="A50" s="21"/>
      <c r="B50" s="22"/>
      <c r="C50" s="22"/>
      <c r="D50" s="22"/>
      <c r="E50" s="22"/>
      <c r="F50" s="22"/>
      <c r="G50" s="23"/>
    </row>
    <row r="51" spans="1:7">
      <c r="A51" s="24"/>
      <c r="B51" s="24"/>
      <c r="C51" s="24"/>
      <c r="D51" s="24"/>
      <c r="E51" s="24"/>
      <c r="F51" s="24"/>
      <c r="G51" s="24"/>
    </row>
    <row r="52" ht="18" spans="1:7">
      <c r="A52" s="1" t="s">
        <v>279</v>
      </c>
      <c r="B52" s="2"/>
      <c r="C52" s="2"/>
      <c r="D52" s="2"/>
      <c r="E52" s="2"/>
      <c r="F52" s="2"/>
      <c r="G52" s="3"/>
    </row>
    <row r="53" ht="18" spans="1:7">
      <c r="A53" s="4" t="s">
        <v>280</v>
      </c>
      <c r="B53" s="5"/>
      <c r="C53" s="5"/>
      <c r="D53" s="5"/>
      <c r="E53" s="5"/>
      <c r="F53" s="5"/>
      <c r="G53" s="6"/>
    </row>
    <row r="54" ht="35.25" spans="1:7">
      <c r="A54" s="7"/>
      <c r="B54" s="8"/>
      <c r="C54" s="8"/>
      <c r="D54" s="8"/>
      <c r="E54" s="8"/>
      <c r="F54" s="8"/>
      <c r="G54" s="6" t="s">
        <v>6</v>
      </c>
    </row>
    <row r="55" ht="35.25" spans="1:7">
      <c r="A55" s="4" t="s">
        <v>281</v>
      </c>
      <c r="B55" s="9" t="s">
        <v>330</v>
      </c>
      <c r="C55" s="9"/>
      <c r="D55" s="9"/>
      <c r="E55" s="9" t="s">
        <v>270</v>
      </c>
      <c r="F55" s="9" t="s">
        <v>283</v>
      </c>
      <c r="G55" s="10"/>
    </row>
    <row r="56" ht="18" spans="1:7">
      <c r="A56" s="11" t="s">
        <v>271</v>
      </c>
      <c r="B56" s="5">
        <v>50</v>
      </c>
      <c r="C56" s="5"/>
      <c r="D56" s="5"/>
      <c r="E56" s="12" t="s">
        <v>284</v>
      </c>
      <c r="F56" s="9">
        <v>50</v>
      </c>
      <c r="G56" s="10"/>
    </row>
    <row r="57" ht="35.25" spans="1:7">
      <c r="A57" s="11"/>
      <c r="B57" s="5"/>
      <c r="C57" s="5"/>
      <c r="D57" s="5"/>
      <c r="E57" s="12" t="s">
        <v>285</v>
      </c>
      <c r="F57" s="13"/>
      <c r="G57" s="14"/>
    </row>
    <row r="58" ht="18" spans="1:7">
      <c r="A58" s="11" t="s">
        <v>273</v>
      </c>
      <c r="B58" s="27" t="s">
        <v>331</v>
      </c>
      <c r="C58" s="27"/>
      <c r="D58" s="27"/>
      <c r="E58" s="27"/>
      <c r="F58" s="27"/>
      <c r="G58" s="28"/>
    </row>
    <row r="59" ht="18" spans="1:7">
      <c r="A59" s="11"/>
      <c r="B59" s="29" t="s">
        <v>332</v>
      </c>
      <c r="C59" s="29"/>
      <c r="D59" s="29"/>
      <c r="E59" s="29"/>
      <c r="F59" s="29"/>
      <c r="G59" s="15"/>
    </row>
    <row r="60" ht="18" spans="1:7">
      <c r="A60" s="11" t="s">
        <v>274</v>
      </c>
      <c r="B60" s="27" t="s">
        <v>333</v>
      </c>
      <c r="C60" s="27"/>
      <c r="D60" s="27"/>
      <c r="E60" s="27"/>
      <c r="F60" s="27"/>
      <c r="G60" s="28"/>
    </row>
    <row r="61" ht="18" spans="1:7">
      <c r="A61" s="11"/>
      <c r="B61" s="29" t="s">
        <v>334</v>
      </c>
      <c r="C61" s="29"/>
      <c r="D61" s="29"/>
      <c r="E61" s="29"/>
      <c r="F61" s="29"/>
      <c r="G61" s="15"/>
    </row>
    <row r="62" ht="18" spans="1:7">
      <c r="A62" s="11" t="s">
        <v>275</v>
      </c>
      <c r="B62" s="27" t="s">
        <v>335</v>
      </c>
      <c r="C62" s="27"/>
      <c r="D62" s="27"/>
      <c r="E62" s="27"/>
      <c r="F62" s="27"/>
      <c r="G62" s="28"/>
    </row>
    <row r="63" ht="18" spans="1:7">
      <c r="A63" s="11"/>
      <c r="B63" s="29" t="s">
        <v>336</v>
      </c>
      <c r="C63" s="29"/>
      <c r="D63" s="29"/>
      <c r="E63" s="29"/>
      <c r="F63" s="29"/>
      <c r="G63" s="15"/>
    </row>
    <row r="64" ht="35.25" spans="1:7">
      <c r="A64" s="11" t="s">
        <v>224</v>
      </c>
      <c r="B64" s="12" t="s">
        <v>225</v>
      </c>
      <c r="C64" s="12" t="s">
        <v>226</v>
      </c>
      <c r="D64" s="12" t="s">
        <v>227</v>
      </c>
      <c r="E64" s="12" t="s">
        <v>228</v>
      </c>
      <c r="F64" s="12" t="s">
        <v>229</v>
      </c>
      <c r="G64" s="15" t="s">
        <v>289</v>
      </c>
    </row>
    <row r="65" ht="69.75" spans="1:7">
      <c r="A65" s="16" t="s">
        <v>290</v>
      </c>
      <c r="B65" s="12" t="s">
        <v>337</v>
      </c>
      <c r="C65" s="17">
        <v>0.1</v>
      </c>
      <c r="D65" s="12" t="s">
        <v>238</v>
      </c>
      <c r="E65" s="12" t="s">
        <v>232</v>
      </c>
      <c r="F65" s="12">
        <v>1</v>
      </c>
      <c r="G65" s="15" t="s">
        <v>291</v>
      </c>
    </row>
    <row r="66" ht="51" spans="1:7">
      <c r="A66" s="16"/>
      <c r="B66" s="12" t="s">
        <v>338</v>
      </c>
      <c r="C66" s="17">
        <v>0.05</v>
      </c>
      <c r="D66" s="12" t="s">
        <v>231</v>
      </c>
      <c r="E66" s="12" t="s">
        <v>232</v>
      </c>
      <c r="F66" s="12">
        <v>1</v>
      </c>
      <c r="G66" s="15" t="s">
        <v>293</v>
      </c>
    </row>
    <row r="67" ht="52.5" spans="1:7">
      <c r="A67" s="16"/>
      <c r="B67" s="25" t="s">
        <v>339</v>
      </c>
      <c r="C67" s="17">
        <v>0.2</v>
      </c>
      <c r="D67" s="12" t="s">
        <v>234</v>
      </c>
      <c r="E67" s="12" t="s">
        <v>232</v>
      </c>
      <c r="F67" s="12">
        <v>95</v>
      </c>
      <c r="G67" s="15" t="s">
        <v>291</v>
      </c>
    </row>
    <row r="68" ht="35.25" spans="1:7">
      <c r="A68" s="16"/>
      <c r="B68" s="12" t="s">
        <v>340</v>
      </c>
      <c r="C68" s="17">
        <v>0.1</v>
      </c>
      <c r="D68" s="12" t="s">
        <v>234</v>
      </c>
      <c r="E68" s="12" t="s">
        <v>232</v>
      </c>
      <c r="F68" s="12">
        <v>95</v>
      </c>
      <c r="G68" s="15" t="s">
        <v>293</v>
      </c>
    </row>
    <row r="69" ht="87" spans="1:7">
      <c r="A69" s="16"/>
      <c r="B69" s="25" t="s">
        <v>341</v>
      </c>
      <c r="C69" s="17">
        <v>0.05</v>
      </c>
      <c r="D69" s="12" t="s">
        <v>234</v>
      </c>
      <c r="E69" s="12" t="s">
        <v>232</v>
      </c>
      <c r="F69" s="12">
        <v>95</v>
      </c>
      <c r="G69" s="15" t="s">
        <v>293</v>
      </c>
    </row>
    <row r="70" ht="52.5" spans="1:7">
      <c r="A70" s="11" t="s">
        <v>300</v>
      </c>
      <c r="B70" s="12" t="s">
        <v>342</v>
      </c>
      <c r="C70" s="17">
        <v>0.1</v>
      </c>
      <c r="D70" s="12" t="s">
        <v>234</v>
      </c>
      <c r="E70" s="12" t="s">
        <v>232</v>
      </c>
      <c r="F70" s="12">
        <v>90</v>
      </c>
      <c r="G70" s="15" t="s">
        <v>291</v>
      </c>
    </row>
    <row r="71" ht="35.25" spans="1:7">
      <c r="A71" s="16" t="s">
        <v>303</v>
      </c>
      <c r="B71" s="25" t="s">
        <v>343</v>
      </c>
      <c r="C71" s="17">
        <v>0.1</v>
      </c>
      <c r="D71" s="12" t="s">
        <v>234</v>
      </c>
      <c r="E71" s="12" t="s">
        <v>232</v>
      </c>
      <c r="F71" s="12">
        <v>90</v>
      </c>
      <c r="G71" s="15" t="s">
        <v>291</v>
      </c>
    </row>
    <row r="72" ht="35.25" spans="1:7">
      <c r="A72" s="16"/>
      <c r="B72" s="25" t="s">
        <v>344</v>
      </c>
      <c r="C72" s="17">
        <v>0.1</v>
      </c>
      <c r="D72" s="12" t="s">
        <v>234</v>
      </c>
      <c r="E72" s="12" t="s">
        <v>232</v>
      </c>
      <c r="F72" s="12">
        <v>90</v>
      </c>
      <c r="G72" s="15" t="s">
        <v>291</v>
      </c>
    </row>
    <row r="73" ht="69.75" spans="1:7">
      <c r="A73" s="16" t="s">
        <v>306</v>
      </c>
      <c r="B73" s="12" t="s">
        <v>345</v>
      </c>
      <c r="C73" s="17">
        <v>0.05</v>
      </c>
      <c r="D73" s="12" t="s">
        <v>234</v>
      </c>
      <c r="E73" s="12" t="s">
        <v>232</v>
      </c>
      <c r="F73" s="12">
        <v>90</v>
      </c>
      <c r="G73" s="15" t="s">
        <v>293</v>
      </c>
    </row>
    <row r="74" ht="69.75" spans="1:7">
      <c r="A74" s="16"/>
      <c r="B74" s="12" t="s">
        <v>346</v>
      </c>
      <c r="C74" s="17">
        <v>0.05</v>
      </c>
      <c r="D74" s="12" t="s">
        <v>234</v>
      </c>
      <c r="E74" s="12" t="s">
        <v>232</v>
      </c>
      <c r="F74" s="12">
        <v>95</v>
      </c>
      <c r="G74" s="15" t="s">
        <v>293</v>
      </c>
    </row>
    <row r="75" ht="69.75" spans="1:7">
      <c r="A75" s="16"/>
      <c r="B75" s="25" t="s">
        <v>347</v>
      </c>
      <c r="C75" s="17">
        <v>0.1</v>
      </c>
      <c r="D75" s="12" t="s">
        <v>234</v>
      </c>
      <c r="E75" s="12" t="s">
        <v>232</v>
      </c>
      <c r="F75" s="12">
        <v>95</v>
      </c>
      <c r="G75" s="15" t="s">
        <v>293</v>
      </c>
    </row>
    <row r="76" ht="14.25" spans="1:7">
      <c r="A76" s="4" t="s">
        <v>311</v>
      </c>
      <c r="B76" s="5"/>
      <c r="C76" s="5"/>
      <c r="D76" s="5"/>
      <c r="E76" s="5"/>
      <c r="F76" s="5"/>
      <c r="G76" s="6"/>
    </row>
    <row r="77" spans="1:7">
      <c r="A77" s="21"/>
      <c r="B77" s="22"/>
      <c r="C77" s="22"/>
      <c r="D77" s="22"/>
      <c r="E77" s="22"/>
      <c r="F77" s="22"/>
      <c r="G77" s="23"/>
    </row>
    <row r="78" spans="1:7">
      <c r="A78" s="24"/>
      <c r="B78" s="24"/>
      <c r="C78" s="24"/>
      <c r="D78" s="24"/>
      <c r="E78" s="24"/>
      <c r="F78" s="24"/>
      <c r="G78" s="24"/>
    </row>
    <row r="79" ht="18" spans="1:7">
      <c r="A79" s="1" t="s">
        <v>279</v>
      </c>
      <c r="B79" s="2"/>
      <c r="C79" s="2"/>
      <c r="D79" s="2"/>
      <c r="E79" s="2"/>
      <c r="F79" s="2"/>
      <c r="G79" s="3"/>
    </row>
    <row r="80" ht="18" spans="1:7">
      <c r="A80" s="4" t="s">
        <v>280</v>
      </c>
      <c r="B80" s="5"/>
      <c r="C80" s="5"/>
      <c r="D80" s="5"/>
      <c r="E80" s="5"/>
      <c r="F80" s="5"/>
      <c r="G80" s="6"/>
    </row>
    <row r="81" ht="35.25" spans="1:7">
      <c r="A81" s="7"/>
      <c r="B81" s="8"/>
      <c r="C81" s="8"/>
      <c r="D81" s="8"/>
      <c r="E81" s="8"/>
      <c r="F81" s="8"/>
      <c r="G81" s="6" t="s">
        <v>6</v>
      </c>
    </row>
    <row r="82" ht="35.25" spans="1:7">
      <c r="A82" s="4" t="s">
        <v>281</v>
      </c>
      <c r="B82" s="9" t="s">
        <v>348</v>
      </c>
      <c r="C82" s="9"/>
      <c r="D82" s="9"/>
      <c r="E82" s="9" t="s">
        <v>270</v>
      </c>
      <c r="F82" s="9" t="s">
        <v>283</v>
      </c>
      <c r="G82" s="10"/>
    </row>
    <row r="83" ht="18" spans="1:7">
      <c r="A83" s="11" t="s">
        <v>271</v>
      </c>
      <c r="B83" s="5">
        <v>15</v>
      </c>
      <c r="C83" s="5"/>
      <c r="D83" s="5"/>
      <c r="E83" s="12" t="s">
        <v>284</v>
      </c>
      <c r="F83" s="9">
        <v>15</v>
      </c>
      <c r="G83" s="10"/>
    </row>
    <row r="84" ht="35.25" spans="1:7">
      <c r="A84" s="11"/>
      <c r="B84" s="5"/>
      <c r="C84" s="5"/>
      <c r="D84" s="5"/>
      <c r="E84" s="12" t="s">
        <v>285</v>
      </c>
      <c r="F84" s="13"/>
      <c r="G84" s="14"/>
    </row>
    <row r="85" ht="18" spans="1:7">
      <c r="A85" s="11" t="s">
        <v>273</v>
      </c>
      <c r="B85" s="27" t="s">
        <v>349</v>
      </c>
      <c r="C85" s="27"/>
      <c r="D85" s="27"/>
      <c r="E85" s="27"/>
      <c r="F85" s="27"/>
      <c r="G85" s="28"/>
    </row>
    <row r="86" ht="18" spans="1:7">
      <c r="A86" s="11"/>
      <c r="B86" s="29" t="s">
        <v>334</v>
      </c>
      <c r="C86" s="29"/>
      <c r="D86" s="29"/>
      <c r="E86" s="29"/>
      <c r="F86" s="29"/>
      <c r="G86" s="15"/>
    </row>
    <row r="87" ht="18" spans="1:7">
      <c r="A87" s="11" t="s">
        <v>274</v>
      </c>
      <c r="B87" s="9" t="s">
        <v>350</v>
      </c>
      <c r="C87" s="9"/>
      <c r="D87" s="9"/>
      <c r="E87" s="9"/>
      <c r="F87" s="9"/>
      <c r="G87" s="10"/>
    </row>
    <row r="88" ht="18" spans="1:7">
      <c r="A88" s="11" t="s">
        <v>275</v>
      </c>
      <c r="B88" s="27" t="s">
        <v>351</v>
      </c>
      <c r="C88" s="27"/>
      <c r="D88" s="27"/>
      <c r="E88" s="27"/>
      <c r="F88" s="27"/>
      <c r="G88" s="28"/>
    </row>
    <row r="89" ht="18" spans="1:7">
      <c r="A89" s="11"/>
      <c r="B89" s="29" t="s">
        <v>334</v>
      </c>
      <c r="C89" s="29"/>
      <c r="D89" s="29"/>
      <c r="E89" s="29"/>
      <c r="F89" s="29"/>
      <c r="G89" s="15"/>
    </row>
    <row r="90" ht="35.25" spans="1:7">
      <c r="A90" s="11" t="s">
        <v>224</v>
      </c>
      <c r="B90" s="12" t="s">
        <v>225</v>
      </c>
      <c r="C90" s="12" t="s">
        <v>226</v>
      </c>
      <c r="D90" s="12" t="s">
        <v>227</v>
      </c>
      <c r="E90" s="12" t="s">
        <v>228</v>
      </c>
      <c r="F90" s="12" t="s">
        <v>229</v>
      </c>
      <c r="G90" s="15" t="s">
        <v>289</v>
      </c>
    </row>
    <row r="91" ht="35.25" spans="1:7">
      <c r="A91" s="16" t="s">
        <v>290</v>
      </c>
      <c r="B91" s="12" t="s">
        <v>352</v>
      </c>
      <c r="C91" s="17">
        <v>0.2</v>
      </c>
      <c r="D91" s="12" t="s">
        <v>238</v>
      </c>
      <c r="E91" s="12" t="s">
        <v>232</v>
      </c>
      <c r="F91" s="12" t="s">
        <v>353</v>
      </c>
      <c r="G91" s="15" t="s">
        <v>291</v>
      </c>
    </row>
    <row r="92" ht="35.25" spans="1:7">
      <c r="A92" s="16"/>
      <c r="B92" s="12" t="s">
        <v>354</v>
      </c>
      <c r="C92" s="17">
        <v>0.2</v>
      </c>
      <c r="D92" s="12" t="s">
        <v>238</v>
      </c>
      <c r="E92" s="12" t="s">
        <v>232</v>
      </c>
      <c r="F92" s="12" t="s">
        <v>353</v>
      </c>
      <c r="G92" s="15" t="s">
        <v>291</v>
      </c>
    </row>
    <row r="93" ht="52.5" spans="1:7">
      <c r="A93" s="16"/>
      <c r="B93" s="12" t="s">
        <v>355</v>
      </c>
      <c r="C93" s="17">
        <v>0.2</v>
      </c>
      <c r="D93" s="12" t="s">
        <v>238</v>
      </c>
      <c r="E93" s="12" t="s">
        <v>356</v>
      </c>
      <c r="F93" s="12" t="s">
        <v>357</v>
      </c>
      <c r="G93" s="15" t="s">
        <v>291</v>
      </c>
    </row>
    <row r="94" ht="35.25" spans="1:7">
      <c r="A94" s="16"/>
      <c r="B94" s="12" t="s">
        <v>358</v>
      </c>
      <c r="C94" s="17">
        <v>0.1</v>
      </c>
      <c r="D94" s="12" t="s">
        <v>356</v>
      </c>
      <c r="E94" s="12" t="s">
        <v>325</v>
      </c>
      <c r="F94" s="12" t="s">
        <v>359</v>
      </c>
      <c r="G94" s="15" t="s">
        <v>293</v>
      </c>
    </row>
    <row r="95" ht="69.75" spans="1:7">
      <c r="A95" s="16"/>
      <c r="B95" s="12" t="s">
        <v>319</v>
      </c>
      <c r="C95" s="17">
        <v>0.05</v>
      </c>
      <c r="D95" s="12" t="s">
        <v>244</v>
      </c>
      <c r="E95" s="12" t="s">
        <v>298</v>
      </c>
      <c r="F95" s="12" t="s">
        <v>360</v>
      </c>
      <c r="G95" s="15" t="s">
        <v>293</v>
      </c>
    </row>
    <row r="96" ht="52.5" spans="1:7">
      <c r="A96" s="11" t="s">
        <v>300</v>
      </c>
      <c r="B96" s="12" t="s">
        <v>361</v>
      </c>
      <c r="C96" s="17">
        <v>0.05</v>
      </c>
      <c r="D96" s="26"/>
      <c r="E96" s="12" t="s">
        <v>232</v>
      </c>
      <c r="F96" s="12" t="s">
        <v>242</v>
      </c>
      <c r="G96" s="19"/>
    </row>
    <row r="97" ht="52.5" spans="1:7">
      <c r="A97" s="11" t="s">
        <v>303</v>
      </c>
      <c r="B97" s="12" t="s">
        <v>362</v>
      </c>
      <c r="C97" s="17">
        <v>0.05</v>
      </c>
      <c r="D97" s="12" t="s">
        <v>234</v>
      </c>
      <c r="E97" s="12" t="s">
        <v>232</v>
      </c>
      <c r="F97" s="30">
        <v>0.8</v>
      </c>
      <c r="G97" s="18" t="s">
        <v>293</v>
      </c>
    </row>
    <row r="98" ht="18" spans="1:7">
      <c r="A98" s="16" t="s">
        <v>306</v>
      </c>
      <c r="B98" s="12" t="s">
        <v>324</v>
      </c>
      <c r="C98" s="17">
        <v>0.05</v>
      </c>
      <c r="D98" s="12" t="s">
        <v>234</v>
      </c>
      <c r="E98" s="12" t="s">
        <v>325</v>
      </c>
      <c r="F98" s="31">
        <v>1</v>
      </c>
      <c r="G98" s="15" t="s">
        <v>293</v>
      </c>
    </row>
    <row r="99" ht="18" spans="1:7">
      <c r="A99" s="16"/>
      <c r="B99" s="12" t="s">
        <v>326</v>
      </c>
      <c r="C99" s="17">
        <v>0.05</v>
      </c>
      <c r="D99" s="12" t="s">
        <v>234</v>
      </c>
      <c r="E99" s="12" t="s">
        <v>325</v>
      </c>
      <c r="F99" s="17">
        <v>1</v>
      </c>
      <c r="G99" s="15" t="s">
        <v>293</v>
      </c>
    </row>
    <row r="100" ht="18" spans="1:7">
      <c r="A100" s="16"/>
      <c r="B100" s="12" t="s">
        <v>363</v>
      </c>
      <c r="C100" s="17">
        <v>0.03</v>
      </c>
      <c r="D100" s="12" t="s">
        <v>231</v>
      </c>
      <c r="E100" s="12" t="s">
        <v>232</v>
      </c>
      <c r="F100" s="12">
        <v>1</v>
      </c>
      <c r="G100" s="15" t="s">
        <v>293</v>
      </c>
    </row>
    <row r="101" ht="18" spans="1:7">
      <c r="A101" s="16"/>
      <c r="B101" s="25" t="s">
        <v>364</v>
      </c>
      <c r="C101" s="17">
        <v>0.02</v>
      </c>
      <c r="D101" s="12" t="s">
        <v>231</v>
      </c>
      <c r="E101" s="12" t="s">
        <v>232</v>
      </c>
      <c r="F101" s="12">
        <v>1</v>
      </c>
      <c r="G101" s="15" t="s">
        <v>293</v>
      </c>
    </row>
    <row r="102" ht="14.25" spans="1:7">
      <c r="A102" s="4" t="s">
        <v>311</v>
      </c>
      <c r="B102" s="5"/>
      <c r="C102" s="5"/>
      <c r="D102" s="5"/>
      <c r="E102" s="5"/>
      <c r="F102" s="5"/>
      <c r="G102" s="6"/>
    </row>
    <row r="103" spans="1:7">
      <c r="A103" s="21"/>
      <c r="B103" s="22"/>
      <c r="C103" s="22"/>
      <c r="D103" s="22"/>
      <c r="E103" s="22"/>
      <c r="F103" s="22"/>
      <c r="G103" s="23"/>
    </row>
    <row r="104" spans="1:7">
      <c r="A104" s="24"/>
      <c r="B104" s="24"/>
      <c r="C104" s="24"/>
      <c r="D104" s="24"/>
      <c r="E104" s="24"/>
      <c r="F104" s="24"/>
      <c r="G104" s="24"/>
    </row>
    <row r="105" ht="18" spans="1:7">
      <c r="A105" s="1" t="s">
        <v>279</v>
      </c>
      <c r="B105" s="2"/>
      <c r="C105" s="2"/>
      <c r="D105" s="2"/>
      <c r="E105" s="2"/>
      <c r="F105" s="2"/>
      <c r="G105" s="3"/>
    </row>
    <row r="106" ht="18" spans="1:7">
      <c r="A106" s="4" t="s">
        <v>280</v>
      </c>
      <c r="B106" s="5"/>
      <c r="C106" s="5"/>
      <c r="D106" s="5"/>
      <c r="E106" s="5"/>
      <c r="F106" s="5"/>
      <c r="G106" s="6"/>
    </row>
    <row r="107" ht="35.25" spans="1:7">
      <c r="A107" s="7"/>
      <c r="B107" s="8"/>
      <c r="C107" s="8"/>
      <c r="D107" s="8"/>
      <c r="E107" s="8"/>
      <c r="F107" s="8"/>
      <c r="G107" s="6" t="s">
        <v>6</v>
      </c>
    </row>
    <row r="108" ht="35.25" spans="1:7">
      <c r="A108" s="4" t="s">
        <v>281</v>
      </c>
      <c r="B108" s="9" t="s">
        <v>365</v>
      </c>
      <c r="C108" s="9"/>
      <c r="D108" s="9"/>
      <c r="E108" s="9" t="s">
        <v>270</v>
      </c>
      <c r="F108" s="9" t="s">
        <v>283</v>
      </c>
      <c r="G108" s="10"/>
    </row>
    <row r="109" ht="18" spans="1:7">
      <c r="A109" s="11" t="s">
        <v>271</v>
      </c>
      <c r="B109" s="5">
        <v>10</v>
      </c>
      <c r="C109" s="5"/>
      <c r="D109" s="5"/>
      <c r="E109" s="12" t="s">
        <v>284</v>
      </c>
      <c r="F109" s="9">
        <v>10</v>
      </c>
      <c r="G109" s="10"/>
    </row>
    <row r="110" ht="35.25" spans="1:7">
      <c r="A110" s="11"/>
      <c r="B110" s="5"/>
      <c r="C110" s="5"/>
      <c r="D110" s="5"/>
      <c r="E110" s="12" t="s">
        <v>285</v>
      </c>
      <c r="F110" s="13"/>
      <c r="G110" s="14"/>
    </row>
    <row r="111" ht="18" spans="1:7">
      <c r="A111" s="11" t="s">
        <v>273</v>
      </c>
      <c r="B111" s="9" t="s">
        <v>366</v>
      </c>
      <c r="C111" s="9"/>
      <c r="D111" s="9"/>
      <c r="E111" s="9"/>
      <c r="F111" s="9"/>
      <c r="G111" s="10"/>
    </row>
    <row r="112" ht="18" spans="1:7">
      <c r="A112" s="11" t="s">
        <v>274</v>
      </c>
      <c r="B112" s="9" t="s">
        <v>367</v>
      </c>
      <c r="C112" s="9"/>
      <c r="D112" s="9"/>
      <c r="E112" s="9"/>
      <c r="F112" s="9"/>
      <c r="G112" s="10"/>
    </row>
    <row r="113" ht="35.25" spans="1:7">
      <c r="A113" s="11" t="s">
        <v>275</v>
      </c>
      <c r="B113" s="9" t="s">
        <v>368</v>
      </c>
      <c r="C113" s="9"/>
      <c r="D113" s="9"/>
      <c r="E113" s="9"/>
      <c r="F113" s="9"/>
      <c r="G113" s="10"/>
    </row>
    <row r="114" ht="35.25" spans="1:7">
      <c r="A114" s="11" t="s">
        <v>224</v>
      </c>
      <c r="B114" s="12" t="s">
        <v>225</v>
      </c>
      <c r="C114" s="12" t="s">
        <v>226</v>
      </c>
      <c r="D114" s="12" t="s">
        <v>227</v>
      </c>
      <c r="E114" s="12" t="s">
        <v>228</v>
      </c>
      <c r="F114" s="12" t="s">
        <v>229</v>
      </c>
      <c r="G114" s="15" t="s">
        <v>289</v>
      </c>
    </row>
    <row r="115" ht="69.75" spans="1:7">
      <c r="A115" s="16" t="s">
        <v>290</v>
      </c>
      <c r="B115" s="12" t="s">
        <v>369</v>
      </c>
      <c r="C115" s="17">
        <v>0.2</v>
      </c>
      <c r="D115" s="12" t="s">
        <v>258</v>
      </c>
      <c r="E115" s="12" t="s">
        <v>232</v>
      </c>
      <c r="F115" s="12">
        <v>100</v>
      </c>
      <c r="G115" s="15" t="s">
        <v>291</v>
      </c>
    </row>
    <row r="116" ht="85.5" spans="1:7">
      <c r="A116" s="16"/>
      <c r="B116" s="12" t="s">
        <v>370</v>
      </c>
      <c r="C116" s="17">
        <v>0.2</v>
      </c>
      <c r="D116" s="12" t="s">
        <v>258</v>
      </c>
      <c r="E116" s="12" t="s">
        <v>232</v>
      </c>
      <c r="F116" s="12">
        <v>95</v>
      </c>
      <c r="G116" s="15" t="s">
        <v>291</v>
      </c>
    </row>
    <row r="117" ht="69.75" spans="1:7">
      <c r="A117" s="16"/>
      <c r="B117" s="12" t="s">
        <v>297</v>
      </c>
      <c r="C117" s="17">
        <v>0.05</v>
      </c>
      <c r="D117" s="12" t="s">
        <v>244</v>
      </c>
      <c r="E117" s="12" t="s">
        <v>298</v>
      </c>
      <c r="F117" s="12">
        <v>90</v>
      </c>
      <c r="G117" s="15" t="s">
        <v>293</v>
      </c>
    </row>
    <row r="118" ht="52.5" spans="1:7">
      <c r="A118" s="16" t="s">
        <v>224</v>
      </c>
      <c r="B118" s="12" t="s">
        <v>371</v>
      </c>
      <c r="C118" s="17">
        <v>0.2</v>
      </c>
      <c r="D118" s="12" t="s">
        <v>244</v>
      </c>
      <c r="E118" s="12" t="s">
        <v>298</v>
      </c>
      <c r="F118" s="12">
        <v>95</v>
      </c>
      <c r="G118" s="15" t="s">
        <v>291</v>
      </c>
    </row>
    <row r="119" ht="87" spans="1:7">
      <c r="A119" s="16"/>
      <c r="B119" s="12" t="s">
        <v>372</v>
      </c>
      <c r="C119" s="17">
        <v>0.2</v>
      </c>
      <c r="D119" s="26"/>
      <c r="E119" s="12" t="s">
        <v>298</v>
      </c>
      <c r="F119" s="12">
        <v>95</v>
      </c>
      <c r="G119" s="15" t="s">
        <v>291</v>
      </c>
    </row>
    <row r="120" ht="35.25" spans="1:7">
      <c r="A120" s="11" t="s">
        <v>303</v>
      </c>
      <c r="B120" s="12" t="s">
        <v>373</v>
      </c>
      <c r="C120" s="17">
        <v>0.05</v>
      </c>
      <c r="D120" s="12" t="s">
        <v>234</v>
      </c>
      <c r="E120" s="12" t="s">
        <v>232</v>
      </c>
      <c r="F120" s="17">
        <v>0.9</v>
      </c>
      <c r="G120" s="15" t="s">
        <v>293</v>
      </c>
    </row>
    <row r="121" ht="69.75" spans="1:7">
      <c r="A121" s="16" t="s">
        <v>306</v>
      </c>
      <c r="B121" s="12" t="s">
        <v>374</v>
      </c>
      <c r="C121" s="17">
        <v>0.05</v>
      </c>
      <c r="D121" s="12" t="s">
        <v>238</v>
      </c>
      <c r="E121" s="12" t="s">
        <v>325</v>
      </c>
      <c r="F121" s="12">
        <v>100</v>
      </c>
      <c r="G121" s="15" t="s">
        <v>293</v>
      </c>
    </row>
    <row r="122" ht="52.5" spans="1:7">
      <c r="A122" s="16"/>
      <c r="B122" s="12" t="s">
        <v>375</v>
      </c>
      <c r="C122" s="17">
        <v>0.05</v>
      </c>
      <c r="D122" s="12" t="s">
        <v>238</v>
      </c>
      <c r="E122" s="12" t="s">
        <v>325</v>
      </c>
      <c r="F122" s="12">
        <v>100</v>
      </c>
      <c r="G122" s="15" t="s">
        <v>293</v>
      </c>
    </row>
    <row r="123" ht="14.25" spans="1:7">
      <c r="A123" s="4" t="s">
        <v>311</v>
      </c>
      <c r="B123" s="5"/>
      <c r="C123" s="5"/>
      <c r="D123" s="5"/>
      <c r="E123" s="5"/>
      <c r="F123" s="5"/>
      <c r="G123" s="6"/>
    </row>
    <row r="124" spans="1:7">
      <c r="A124" s="21"/>
      <c r="B124" s="22"/>
      <c r="C124" s="22"/>
      <c r="D124" s="22"/>
      <c r="E124" s="22"/>
      <c r="F124" s="22"/>
      <c r="G124" s="23"/>
    </row>
    <row r="125" spans="1:7">
      <c r="A125" s="24"/>
      <c r="B125" s="24"/>
      <c r="C125" s="24"/>
      <c r="D125" s="24"/>
      <c r="E125" s="24"/>
      <c r="F125" s="24"/>
      <c r="G125" s="24"/>
    </row>
    <row r="126" ht="18" spans="1:7">
      <c r="A126" s="1" t="s">
        <v>279</v>
      </c>
      <c r="B126" s="2"/>
      <c r="C126" s="2"/>
      <c r="D126" s="2"/>
      <c r="E126" s="2"/>
      <c r="F126" s="2"/>
      <c r="G126" s="3"/>
    </row>
    <row r="127" ht="18" spans="1:7">
      <c r="A127" s="4" t="s">
        <v>280</v>
      </c>
      <c r="B127" s="5"/>
      <c r="C127" s="5"/>
      <c r="D127" s="5"/>
      <c r="E127" s="5"/>
      <c r="F127" s="5"/>
      <c r="G127" s="6"/>
    </row>
    <row r="128" ht="35.25" spans="1:7">
      <c r="A128" s="7"/>
      <c r="B128" s="8"/>
      <c r="C128" s="8"/>
      <c r="D128" s="8"/>
      <c r="E128" s="8"/>
      <c r="F128" s="8"/>
      <c r="G128" s="6" t="s">
        <v>6</v>
      </c>
    </row>
    <row r="129" ht="35.25" spans="1:7">
      <c r="A129" s="4" t="s">
        <v>281</v>
      </c>
      <c r="B129" s="9" t="s">
        <v>376</v>
      </c>
      <c r="C129" s="9"/>
      <c r="D129" s="9"/>
      <c r="E129" s="9" t="s">
        <v>270</v>
      </c>
      <c r="F129" s="9" t="s">
        <v>283</v>
      </c>
      <c r="G129" s="10"/>
    </row>
    <row r="130" ht="18" spans="1:7">
      <c r="A130" s="11" t="s">
        <v>271</v>
      </c>
      <c r="B130" s="5">
        <v>40</v>
      </c>
      <c r="C130" s="5"/>
      <c r="D130" s="5"/>
      <c r="E130" s="12" t="s">
        <v>284</v>
      </c>
      <c r="F130" s="9">
        <v>40</v>
      </c>
      <c r="G130" s="10"/>
    </row>
    <row r="131" ht="35.25" spans="1:7">
      <c r="A131" s="11"/>
      <c r="B131" s="5"/>
      <c r="C131" s="5"/>
      <c r="D131" s="5"/>
      <c r="E131" s="12" t="s">
        <v>285</v>
      </c>
      <c r="F131" s="13"/>
      <c r="G131" s="14"/>
    </row>
    <row r="132" ht="18" spans="1:7">
      <c r="A132" s="11" t="s">
        <v>273</v>
      </c>
      <c r="B132" s="9" t="s">
        <v>377</v>
      </c>
      <c r="C132" s="9"/>
      <c r="D132" s="9"/>
      <c r="E132" s="9"/>
      <c r="F132" s="9"/>
      <c r="G132" s="10"/>
    </row>
    <row r="133" ht="18" spans="1:7">
      <c r="A133" s="11" t="s">
        <v>274</v>
      </c>
      <c r="B133" s="9" t="s">
        <v>378</v>
      </c>
      <c r="C133" s="9"/>
      <c r="D133" s="9"/>
      <c r="E133" s="9"/>
      <c r="F133" s="9"/>
      <c r="G133" s="10"/>
    </row>
    <row r="134" ht="35.25" spans="1:7">
      <c r="A134" s="11" t="s">
        <v>275</v>
      </c>
      <c r="B134" s="9" t="s">
        <v>379</v>
      </c>
      <c r="C134" s="9"/>
      <c r="D134" s="9"/>
      <c r="E134" s="9"/>
      <c r="F134" s="9"/>
      <c r="G134" s="10"/>
    </row>
    <row r="135" ht="35.25" spans="1:7">
      <c r="A135" s="11" t="s">
        <v>224</v>
      </c>
      <c r="B135" s="12" t="s">
        <v>225</v>
      </c>
      <c r="C135" s="12" t="s">
        <v>226</v>
      </c>
      <c r="D135" s="12" t="s">
        <v>227</v>
      </c>
      <c r="E135" s="12" t="s">
        <v>228</v>
      </c>
      <c r="F135" s="12" t="s">
        <v>229</v>
      </c>
      <c r="G135" s="15" t="s">
        <v>289</v>
      </c>
    </row>
    <row r="136" ht="52.5" spans="1:7">
      <c r="A136" s="16" t="s">
        <v>290</v>
      </c>
      <c r="B136" s="12" t="s">
        <v>380</v>
      </c>
      <c r="C136" s="17">
        <v>0.3</v>
      </c>
      <c r="D136" s="12" t="s">
        <v>238</v>
      </c>
      <c r="E136" s="12" t="s">
        <v>232</v>
      </c>
      <c r="F136" s="12">
        <v>1</v>
      </c>
      <c r="G136" s="15" t="s">
        <v>291</v>
      </c>
    </row>
    <row r="137" ht="52.5" spans="1:7">
      <c r="A137" s="16"/>
      <c r="B137" s="12" t="s">
        <v>339</v>
      </c>
      <c r="C137" s="17">
        <v>0.3</v>
      </c>
      <c r="D137" s="12" t="s">
        <v>234</v>
      </c>
      <c r="E137" s="12" t="s">
        <v>232</v>
      </c>
      <c r="F137" s="12">
        <v>95</v>
      </c>
      <c r="G137" s="15" t="s">
        <v>291</v>
      </c>
    </row>
    <row r="138" ht="35.25" spans="1:7">
      <c r="A138" s="16"/>
      <c r="B138" s="12" t="s">
        <v>340</v>
      </c>
      <c r="C138" s="17">
        <v>0.05</v>
      </c>
      <c r="D138" s="12" t="s">
        <v>234</v>
      </c>
      <c r="E138" s="12" t="s">
        <v>232</v>
      </c>
      <c r="F138" s="12">
        <v>95</v>
      </c>
      <c r="G138" s="15" t="s">
        <v>293</v>
      </c>
    </row>
    <row r="139" ht="87" spans="1:7">
      <c r="A139" s="16"/>
      <c r="B139" s="12" t="s">
        <v>341</v>
      </c>
      <c r="C139" s="17">
        <v>0.05</v>
      </c>
      <c r="D139" s="12" t="s">
        <v>234</v>
      </c>
      <c r="E139" s="12" t="s">
        <v>232</v>
      </c>
      <c r="F139" s="12">
        <v>95</v>
      </c>
      <c r="G139" s="15" t="s">
        <v>293</v>
      </c>
    </row>
    <row r="140" ht="52.5" spans="1:7">
      <c r="A140" s="16" t="s">
        <v>300</v>
      </c>
      <c r="B140" s="12" t="s">
        <v>381</v>
      </c>
      <c r="C140" s="17">
        <v>0.05</v>
      </c>
      <c r="D140" s="12" t="s">
        <v>244</v>
      </c>
      <c r="E140" s="12" t="s">
        <v>232</v>
      </c>
      <c r="F140" s="12">
        <v>40</v>
      </c>
      <c r="G140" s="15" t="s">
        <v>291</v>
      </c>
    </row>
    <row r="141" ht="52.5" spans="1:7">
      <c r="A141" s="16"/>
      <c r="B141" s="12" t="s">
        <v>382</v>
      </c>
      <c r="C141" s="17">
        <v>0.05</v>
      </c>
      <c r="D141" s="12" t="s">
        <v>234</v>
      </c>
      <c r="E141" s="12" t="s">
        <v>232</v>
      </c>
      <c r="F141" s="12">
        <v>90</v>
      </c>
      <c r="G141" s="15" t="s">
        <v>293</v>
      </c>
    </row>
    <row r="142" ht="52.5" spans="1:7">
      <c r="A142" s="16" t="s">
        <v>303</v>
      </c>
      <c r="B142" s="12" t="s">
        <v>383</v>
      </c>
      <c r="C142" s="17">
        <v>0.05</v>
      </c>
      <c r="D142" s="12" t="s">
        <v>234</v>
      </c>
      <c r="E142" s="12" t="s">
        <v>232</v>
      </c>
      <c r="F142" s="12">
        <v>90</v>
      </c>
      <c r="G142" s="15" t="s">
        <v>293</v>
      </c>
    </row>
    <row r="143" ht="35.25" spans="1:7">
      <c r="A143" s="16"/>
      <c r="B143" s="12" t="s">
        <v>344</v>
      </c>
      <c r="C143" s="17">
        <v>0.05</v>
      </c>
      <c r="D143" s="12" t="s">
        <v>234</v>
      </c>
      <c r="E143" s="12" t="s">
        <v>232</v>
      </c>
      <c r="F143" s="12">
        <v>90</v>
      </c>
      <c r="G143" s="15" t="s">
        <v>293</v>
      </c>
    </row>
    <row r="144" ht="69.75" spans="1:7">
      <c r="A144" s="16" t="s">
        <v>306</v>
      </c>
      <c r="B144" s="12" t="s">
        <v>384</v>
      </c>
      <c r="C144" s="17">
        <v>0.05</v>
      </c>
      <c r="D144" s="12" t="s">
        <v>234</v>
      </c>
      <c r="E144" s="12" t="s">
        <v>232</v>
      </c>
      <c r="F144" s="12">
        <v>95</v>
      </c>
      <c r="G144" s="15" t="s">
        <v>293</v>
      </c>
    </row>
    <row r="145" ht="104.25" spans="1:7">
      <c r="A145" s="16"/>
      <c r="B145" s="12" t="s">
        <v>385</v>
      </c>
      <c r="C145" s="17">
        <v>0.05</v>
      </c>
      <c r="D145" s="12" t="s">
        <v>234</v>
      </c>
      <c r="E145" s="12" t="s">
        <v>232</v>
      </c>
      <c r="F145" s="12">
        <v>95</v>
      </c>
      <c r="G145" s="15" t="s">
        <v>293</v>
      </c>
    </row>
    <row r="146" ht="14.25" spans="1:7">
      <c r="A146" s="4" t="s">
        <v>311</v>
      </c>
      <c r="B146" s="5"/>
      <c r="C146" s="5"/>
      <c r="D146" s="5"/>
      <c r="E146" s="5"/>
      <c r="F146" s="5"/>
      <c r="G146" s="6"/>
    </row>
    <row r="147" spans="1:7">
      <c r="A147" s="21"/>
      <c r="B147" s="22"/>
      <c r="C147" s="22"/>
      <c r="D147" s="22"/>
      <c r="E147" s="22"/>
      <c r="F147" s="22"/>
      <c r="G147" s="23"/>
    </row>
    <row r="148" spans="1:7">
      <c r="A148" s="24"/>
      <c r="B148" s="24"/>
      <c r="C148" s="24"/>
      <c r="D148" s="24"/>
      <c r="E148" s="24"/>
      <c r="F148" s="24"/>
      <c r="G148" s="24"/>
    </row>
    <row r="149" ht="18" spans="1:7">
      <c r="A149" s="1" t="s">
        <v>279</v>
      </c>
      <c r="B149" s="2"/>
      <c r="C149" s="2"/>
      <c r="D149" s="2"/>
      <c r="E149" s="2"/>
      <c r="F149" s="2"/>
      <c r="G149" s="3"/>
    </row>
    <row r="150" ht="18" spans="1:7">
      <c r="A150" s="4" t="s">
        <v>280</v>
      </c>
      <c r="B150" s="5"/>
      <c r="C150" s="5"/>
      <c r="D150" s="5"/>
      <c r="E150" s="5"/>
      <c r="F150" s="5"/>
      <c r="G150" s="6"/>
    </row>
    <row r="151" ht="35.25" spans="1:7">
      <c r="A151" s="7"/>
      <c r="B151" s="8"/>
      <c r="C151" s="8"/>
      <c r="D151" s="8"/>
      <c r="E151" s="8"/>
      <c r="F151" s="8"/>
      <c r="G151" s="6" t="s">
        <v>6</v>
      </c>
    </row>
    <row r="152" ht="35.25" spans="1:7">
      <c r="A152" s="4" t="s">
        <v>281</v>
      </c>
      <c r="B152" s="9" t="s">
        <v>386</v>
      </c>
      <c r="C152" s="9"/>
      <c r="D152" s="9"/>
      <c r="E152" s="9" t="s">
        <v>270</v>
      </c>
      <c r="F152" s="9" t="s">
        <v>283</v>
      </c>
      <c r="G152" s="10"/>
    </row>
    <row r="153" ht="18" spans="1:7">
      <c r="A153" s="11" t="s">
        <v>271</v>
      </c>
      <c r="B153" s="5">
        <v>30</v>
      </c>
      <c r="C153" s="5"/>
      <c r="D153" s="5"/>
      <c r="E153" s="12" t="s">
        <v>284</v>
      </c>
      <c r="F153" s="9">
        <v>30</v>
      </c>
      <c r="G153" s="10"/>
    </row>
    <row r="154" ht="35.25" spans="1:7">
      <c r="A154" s="11"/>
      <c r="B154" s="5"/>
      <c r="C154" s="5"/>
      <c r="D154" s="5"/>
      <c r="E154" s="12" t="s">
        <v>285</v>
      </c>
      <c r="F154" s="13"/>
      <c r="G154" s="14"/>
    </row>
    <row r="155" ht="18" spans="1:7">
      <c r="A155" s="11" t="s">
        <v>273</v>
      </c>
      <c r="B155" s="9" t="s">
        <v>387</v>
      </c>
      <c r="C155" s="9"/>
      <c r="D155" s="9"/>
      <c r="E155" s="9"/>
      <c r="F155" s="9"/>
      <c r="G155" s="10"/>
    </row>
    <row r="156" ht="18" spans="1:7">
      <c r="A156" s="11" t="s">
        <v>274</v>
      </c>
      <c r="B156" s="9" t="s">
        <v>388</v>
      </c>
      <c r="C156" s="9"/>
      <c r="D156" s="9"/>
      <c r="E156" s="9"/>
      <c r="F156" s="9"/>
      <c r="G156" s="10"/>
    </row>
    <row r="157" ht="35.25" spans="1:7">
      <c r="A157" s="11" t="s">
        <v>275</v>
      </c>
      <c r="B157" s="9" t="s">
        <v>389</v>
      </c>
      <c r="C157" s="9"/>
      <c r="D157" s="9"/>
      <c r="E157" s="9"/>
      <c r="F157" s="9"/>
      <c r="G157" s="10"/>
    </row>
    <row r="158" ht="35.25" spans="1:7">
      <c r="A158" s="11" t="s">
        <v>224</v>
      </c>
      <c r="B158" s="12" t="s">
        <v>225</v>
      </c>
      <c r="C158" s="12" t="s">
        <v>226</v>
      </c>
      <c r="D158" s="12" t="s">
        <v>227</v>
      </c>
      <c r="E158" s="12" t="s">
        <v>228</v>
      </c>
      <c r="F158" s="12" t="s">
        <v>229</v>
      </c>
      <c r="G158" s="15" t="s">
        <v>289</v>
      </c>
    </row>
    <row r="159" ht="104.25" spans="1:7">
      <c r="A159" s="16" t="s">
        <v>290</v>
      </c>
      <c r="B159" s="12" t="s">
        <v>390</v>
      </c>
      <c r="C159" s="17">
        <v>0.1</v>
      </c>
      <c r="D159" s="12" t="s">
        <v>238</v>
      </c>
      <c r="E159" s="12" t="s">
        <v>232</v>
      </c>
      <c r="F159" s="12">
        <v>5</v>
      </c>
      <c r="G159" s="15" t="s">
        <v>291</v>
      </c>
    </row>
    <row r="160" ht="35.25" spans="1:7">
      <c r="A160" s="16"/>
      <c r="B160" s="12" t="s">
        <v>391</v>
      </c>
      <c r="C160" s="17">
        <v>0.1</v>
      </c>
      <c r="D160" s="5" t="s">
        <v>238</v>
      </c>
      <c r="E160" s="20" t="s">
        <v>232</v>
      </c>
      <c r="F160" s="12">
        <v>4</v>
      </c>
      <c r="G160" s="15" t="s">
        <v>291</v>
      </c>
    </row>
    <row r="161" ht="69.75" spans="1:7">
      <c r="A161" s="16"/>
      <c r="B161" s="12" t="s">
        <v>392</v>
      </c>
      <c r="C161" s="17">
        <v>0.08</v>
      </c>
      <c r="D161" s="9" t="s">
        <v>244</v>
      </c>
      <c r="E161" s="12" t="s">
        <v>298</v>
      </c>
      <c r="F161" s="12">
        <v>30</v>
      </c>
      <c r="G161" s="15" t="s">
        <v>291</v>
      </c>
    </row>
    <row r="162" ht="69.75" spans="1:7">
      <c r="A162" s="16" t="s">
        <v>300</v>
      </c>
      <c r="B162" s="12" t="s">
        <v>393</v>
      </c>
      <c r="C162" s="17">
        <v>0.1</v>
      </c>
      <c r="D162" s="26"/>
      <c r="E162" s="26"/>
      <c r="F162" s="26"/>
      <c r="G162" s="15" t="s">
        <v>291</v>
      </c>
    </row>
    <row r="163" ht="52.5" spans="1:7">
      <c r="A163" s="16"/>
      <c r="B163" s="12" t="s">
        <v>394</v>
      </c>
      <c r="C163" s="17">
        <v>0.4</v>
      </c>
      <c r="D163" s="26"/>
      <c r="E163" s="26"/>
      <c r="F163" s="26"/>
      <c r="G163" s="15" t="s">
        <v>291</v>
      </c>
    </row>
    <row r="164" ht="35.25" spans="1:7">
      <c r="A164" s="16" t="s">
        <v>306</v>
      </c>
      <c r="B164" s="12" t="s">
        <v>395</v>
      </c>
      <c r="C164" s="17">
        <v>0.08</v>
      </c>
      <c r="D164" s="26"/>
      <c r="E164" s="26"/>
      <c r="F164" s="26"/>
      <c r="G164" s="15" t="s">
        <v>293</v>
      </c>
    </row>
    <row r="165" ht="52.5" spans="1:7">
      <c r="A165" s="16"/>
      <c r="B165" s="12" t="s">
        <v>396</v>
      </c>
      <c r="C165" s="17">
        <v>0.07</v>
      </c>
      <c r="D165" s="26"/>
      <c r="E165" s="26"/>
      <c r="F165" s="26"/>
      <c r="G165" s="15" t="s">
        <v>293</v>
      </c>
    </row>
    <row r="166" ht="52.5" spans="1:7">
      <c r="A166" s="16"/>
      <c r="B166" s="12" t="s">
        <v>397</v>
      </c>
      <c r="C166" s="17">
        <v>0.07</v>
      </c>
      <c r="D166" s="26"/>
      <c r="E166" s="26"/>
      <c r="F166" s="26"/>
      <c r="G166" s="15" t="s">
        <v>293</v>
      </c>
    </row>
    <row r="167" ht="14.25" spans="1:7">
      <c r="A167" s="4" t="s">
        <v>311</v>
      </c>
      <c r="B167" s="5"/>
      <c r="C167" s="5"/>
      <c r="D167" s="5"/>
      <c r="E167" s="5"/>
      <c r="F167" s="5"/>
      <c r="G167" s="6"/>
    </row>
    <row r="168" spans="1:7">
      <c r="A168" s="21"/>
      <c r="B168" s="22"/>
      <c r="C168" s="22"/>
      <c r="D168" s="22"/>
      <c r="E168" s="22"/>
      <c r="F168" s="22"/>
      <c r="G168" s="23"/>
    </row>
    <row r="169" spans="1:7">
      <c r="A169" s="24"/>
      <c r="B169" s="24"/>
      <c r="C169" s="24"/>
      <c r="D169" s="24"/>
      <c r="E169" s="24"/>
      <c r="F169" s="24"/>
      <c r="G169" s="24"/>
    </row>
    <row r="170" ht="18" spans="1:7">
      <c r="A170" s="1" t="s">
        <v>279</v>
      </c>
      <c r="B170" s="2"/>
      <c r="C170" s="2"/>
      <c r="D170" s="2"/>
      <c r="E170" s="2"/>
      <c r="F170" s="2"/>
      <c r="G170" s="3"/>
    </row>
    <row r="171" ht="18" spans="1:7">
      <c r="A171" s="4" t="s">
        <v>280</v>
      </c>
      <c r="B171" s="5"/>
      <c r="C171" s="5"/>
      <c r="D171" s="5"/>
      <c r="E171" s="5"/>
      <c r="F171" s="5"/>
      <c r="G171" s="6"/>
    </row>
    <row r="172" ht="35.25" spans="1:7">
      <c r="A172" s="7"/>
      <c r="B172" s="8"/>
      <c r="C172" s="8"/>
      <c r="D172" s="8"/>
      <c r="E172" s="8"/>
      <c r="F172" s="8"/>
      <c r="G172" s="6" t="s">
        <v>6</v>
      </c>
    </row>
    <row r="173" ht="35.25" spans="1:7">
      <c r="A173" s="4" t="s">
        <v>281</v>
      </c>
      <c r="B173" s="9" t="s">
        <v>398</v>
      </c>
      <c r="C173" s="9"/>
      <c r="D173" s="9"/>
      <c r="E173" s="9" t="s">
        <v>270</v>
      </c>
      <c r="F173" s="9" t="s">
        <v>283</v>
      </c>
      <c r="G173" s="10"/>
    </row>
    <row r="174" ht="18" spans="1:7">
      <c r="A174" s="11" t="s">
        <v>271</v>
      </c>
      <c r="B174" s="5">
        <v>20</v>
      </c>
      <c r="C174" s="5"/>
      <c r="D174" s="5"/>
      <c r="E174" s="12" t="s">
        <v>284</v>
      </c>
      <c r="F174" s="9">
        <v>20</v>
      </c>
      <c r="G174" s="10"/>
    </row>
    <row r="175" ht="35.25" spans="1:7">
      <c r="A175" s="11"/>
      <c r="B175" s="5"/>
      <c r="C175" s="5"/>
      <c r="D175" s="5"/>
      <c r="E175" s="12" t="s">
        <v>285</v>
      </c>
      <c r="F175" s="13"/>
      <c r="G175" s="14"/>
    </row>
    <row r="176" ht="18" spans="1:7">
      <c r="A176" s="11" t="s">
        <v>273</v>
      </c>
      <c r="B176" s="9" t="s">
        <v>399</v>
      </c>
      <c r="C176" s="9"/>
      <c r="D176" s="9"/>
      <c r="E176" s="9"/>
      <c r="F176" s="9"/>
      <c r="G176" s="10"/>
    </row>
    <row r="177" ht="18" spans="1:7">
      <c r="A177" s="11" t="s">
        <v>274</v>
      </c>
      <c r="B177" s="27" t="s">
        <v>400</v>
      </c>
      <c r="C177" s="27"/>
      <c r="D177" s="27"/>
      <c r="E177" s="27"/>
      <c r="F177" s="27"/>
      <c r="G177" s="28"/>
    </row>
    <row r="178" ht="18" spans="1:7">
      <c r="A178" s="11"/>
      <c r="B178" s="29" t="s">
        <v>334</v>
      </c>
      <c r="C178" s="29"/>
      <c r="D178" s="29"/>
      <c r="E178" s="29"/>
      <c r="F178" s="29"/>
      <c r="G178" s="15"/>
    </row>
    <row r="179" ht="35.25" spans="1:7">
      <c r="A179" s="11" t="s">
        <v>275</v>
      </c>
      <c r="B179" s="9" t="s">
        <v>401</v>
      </c>
      <c r="C179" s="9"/>
      <c r="D179" s="9"/>
      <c r="E179" s="9"/>
      <c r="F179" s="9"/>
      <c r="G179" s="10"/>
    </row>
    <row r="180" ht="35.25" spans="1:7">
      <c r="A180" s="11" t="s">
        <v>224</v>
      </c>
      <c r="B180" s="12" t="s">
        <v>225</v>
      </c>
      <c r="C180" s="12" t="s">
        <v>226</v>
      </c>
      <c r="D180" s="12" t="s">
        <v>227</v>
      </c>
      <c r="E180" s="12" t="s">
        <v>228</v>
      </c>
      <c r="F180" s="12" t="s">
        <v>229</v>
      </c>
      <c r="G180" s="15" t="s">
        <v>289</v>
      </c>
    </row>
    <row r="181" ht="18" spans="1:7">
      <c r="A181" s="16" t="s">
        <v>290</v>
      </c>
      <c r="B181" s="12" t="s">
        <v>402</v>
      </c>
      <c r="C181" s="17">
        <v>0.2</v>
      </c>
      <c r="D181" s="12" t="s">
        <v>244</v>
      </c>
      <c r="E181" s="12" t="s">
        <v>325</v>
      </c>
      <c r="F181" s="12">
        <v>200</v>
      </c>
      <c r="G181" s="15" t="s">
        <v>291</v>
      </c>
    </row>
    <row r="182" ht="35.25" spans="1:7">
      <c r="A182" s="16"/>
      <c r="B182" s="12" t="s">
        <v>403</v>
      </c>
      <c r="C182" s="17">
        <v>0.2</v>
      </c>
      <c r="D182" s="12" t="s">
        <v>404</v>
      </c>
      <c r="E182" s="12" t="s">
        <v>232</v>
      </c>
      <c r="F182" s="12">
        <v>5</v>
      </c>
      <c r="G182" s="19"/>
    </row>
    <row r="183" ht="35.25" spans="1:7">
      <c r="A183" s="16"/>
      <c r="B183" s="12" t="s">
        <v>318</v>
      </c>
      <c r="C183" s="17">
        <v>0.1</v>
      </c>
      <c r="D183" s="12" t="s">
        <v>234</v>
      </c>
      <c r="E183" s="12" t="s">
        <v>232</v>
      </c>
      <c r="F183" s="17">
        <v>0.95</v>
      </c>
      <c r="G183" s="15" t="s">
        <v>293</v>
      </c>
    </row>
    <row r="184" ht="69.75" spans="1:7">
      <c r="A184" s="16"/>
      <c r="B184" s="12" t="s">
        <v>319</v>
      </c>
      <c r="C184" s="17">
        <v>0.1</v>
      </c>
      <c r="D184" s="12" t="s">
        <v>244</v>
      </c>
      <c r="E184" s="12" t="s">
        <v>405</v>
      </c>
      <c r="F184" s="12">
        <v>20</v>
      </c>
      <c r="G184" s="15" t="s">
        <v>293</v>
      </c>
    </row>
    <row r="185" ht="104.25" spans="1:7">
      <c r="A185" s="16" t="s">
        <v>300</v>
      </c>
      <c r="B185" s="12" t="s">
        <v>406</v>
      </c>
      <c r="C185" s="26"/>
      <c r="D185" s="12" t="s">
        <v>234</v>
      </c>
      <c r="E185" s="12" t="s">
        <v>232</v>
      </c>
      <c r="F185" s="26"/>
      <c r="G185" s="19"/>
    </row>
    <row r="186" ht="52.5" spans="1:7">
      <c r="A186" s="16"/>
      <c r="B186" s="12" t="s">
        <v>407</v>
      </c>
      <c r="C186" s="17">
        <v>0.1</v>
      </c>
      <c r="D186" s="26"/>
      <c r="E186" s="12" t="s">
        <v>232</v>
      </c>
      <c r="F186" s="17">
        <v>0.6</v>
      </c>
      <c r="G186" s="15" t="s">
        <v>291</v>
      </c>
    </row>
    <row r="187" ht="87" spans="1:7">
      <c r="A187" s="16"/>
      <c r="B187" s="12" t="s">
        <v>408</v>
      </c>
      <c r="C187" s="26"/>
      <c r="D187" s="26"/>
      <c r="E187" s="12" t="s">
        <v>232</v>
      </c>
      <c r="F187" s="26"/>
      <c r="G187" s="19"/>
    </row>
    <row r="188" ht="35.25" spans="1:7">
      <c r="A188" s="11" t="s">
        <v>303</v>
      </c>
      <c r="B188" s="12" t="s">
        <v>409</v>
      </c>
      <c r="C188" s="26"/>
      <c r="D188" s="26"/>
      <c r="E188" s="12" t="s">
        <v>232</v>
      </c>
      <c r="F188" s="17">
        <v>0.8</v>
      </c>
      <c r="G188" s="19"/>
    </row>
    <row r="189" ht="35.25" spans="1:7">
      <c r="A189" s="16" t="s">
        <v>306</v>
      </c>
      <c r="B189" s="12" t="s">
        <v>410</v>
      </c>
      <c r="C189" s="17">
        <v>0.05</v>
      </c>
      <c r="D189" s="12" t="s">
        <v>234</v>
      </c>
      <c r="E189" s="12" t="s">
        <v>325</v>
      </c>
      <c r="F189" s="17">
        <v>1</v>
      </c>
      <c r="G189" s="15" t="s">
        <v>293</v>
      </c>
    </row>
    <row r="190" ht="35.25" spans="1:7">
      <c r="A190" s="16"/>
      <c r="B190" s="12" t="s">
        <v>411</v>
      </c>
      <c r="C190" s="17">
        <v>0.05</v>
      </c>
      <c r="D190" s="12" t="s">
        <v>234</v>
      </c>
      <c r="E190" s="12" t="s">
        <v>325</v>
      </c>
      <c r="F190" s="17">
        <v>1</v>
      </c>
      <c r="G190" s="15" t="s">
        <v>293</v>
      </c>
    </row>
    <row r="191" ht="35.25" spans="1:7">
      <c r="A191" s="16"/>
      <c r="B191" s="12" t="s">
        <v>412</v>
      </c>
      <c r="C191" s="17">
        <v>0.1</v>
      </c>
      <c r="D191" s="12" t="s">
        <v>231</v>
      </c>
      <c r="E191" s="12" t="s">
        <v>232</v>
      </c>
      <c r="F191" s="12">
        <v>1</v>
      </c>
      <c r="G191" s="15" t="s">
        <v>293</v>
      </c>
    </row>
    <row r="192" ht="18" spans="1:7">
      <c r="A192" s="16"/>
      <c r="B192" s="12" t="s">
        <v>413</v>
      </c>
      <c r="C192" s="17">
        <v>0.05</v>
      </c>
      <c r="D192" s="12" t="s">
        <v>231</v>
      </c>
      <c r="E192" s="12" t="s">
        <v>232</v>
      </c>
      <c r="F192" s="12">
        <v>1</v>
      </c>
      <c r="G192" s="15" t="s">
        <v>293</v>
      </c>
    </row>
    <row r="193" ht="18" spans="1:7">
      <c r="A193" s="16"/>
      <c r="B193" s="12" t="s">
        <v>414</v>
      </c>
      <c r="C193" s="17">
        <v>0.05</v>
      </c>
      <c r="D193" s="12" t="s">
        <v>231</v>
      </c>
      <c r="E193" s="12" t="s">
        <v>232</v>
      </c>
      <c r="F193" s="12">
        <v>1</v>
      </c>
      <c r="G193" s="15" t="s">
        <v>293</v>
      </c>
    </row>
    <row r="194" ht="14.25" spans="1:7">
      <c r="A194" s="4" t="s">
        <v>311</v>
      </c>
      <c r="B194" s="5"/>
      <c r="C194" s="5"/>
      <c r="D194" s="5"/>
      <c r="E194" s="5"/>
      <c r="F194" s="5"/>
      <c r="G194" s="6"/>
    </row>
    <row r="195" spans="1:7">
      <c r="A195" s="21"/>
      <c r="B195" s="22"/>
      <c r="C195" s="22"/>
      <c r="D195" s="22"/>
      <c r="E195" s="22"/>
      <c r="F195" s="22"/>
      <c r="G195" s="23"/>
    </row>
    <row r="196" spans="1:7">
      <c r="A196" s="24"/>
      <c r="B196" s="24"/>
      <c r="C196" s="24"/>
      <c r="D196" s="24"/>
      <c r="E196" s="24"/>
      <c r="F196" s="24"/>
      <c r="G196" s="24"/>
    </row>
    <row r="197" ht="18" spans="1:7">
      <c r="A197" s="1" t="s">
        <v>279</v>
      </c>
      <c r="B197" s="2"/>
      <c r="C197" s="2"/>
      <c r="D197" s="2"/>
      <c r="E197" s="2"/>
      <c r="F197" s="2"/>
      <c r="G197" s="3"/>
    </row>
    <row r="198" ht="18" spans="1:7">
      <c r="A198" s="4" t="s">
        <v>280</v>
      </c>
      <c r="B198" s="5"/>
      <c r="C198" s="5"/>
      <c r="D198" s="5"/>
      <c r="E198" s="5"/>
      <c r="F198" s="5"/>
      <c r="G198" s="6"/>
    </row>
    <row r="199" ht="35.25" spans="1:7">
      <c r="A199" s="7"/>
      <c r="B199" s="8"/>
      <c r="C199" s="8"/>
      <c r="D199" s="8"/>
      <c r="E199" s="8"/>
      <c r="F199" s="8"/>
      <c r="G199" s="6" t="s">
        <v>6</v>
      </c>
    </row>
    <row r="200" ht="35.25" spans="1:7">
      <c r="A200" s="4" t="s">
        <v>281</v>
      </c>
      <c r="B200" s="9" t="s">
        <v>415</v>
      </c>
      <c r="C200" s="9"/>
      <c r="D200" s="9"/>
      <c r="E200" s="9" t="s">
        <v>270</v>
      </c>
      <c r="F200" s="9" t="s">
        <v>283</v>
      </c>
      <c r="G200" s="10"/>
    </row>
    <row r="201" ht="18" spans="1:7">
      <c r="A201" s="11" t="s">
        <v>271</v>
      </c>
      <c r="B201" s="5">
        <v>20</v>
      </c>
      <c r="C201" s="5"/>
      <c r="D201" s="5"/>
      <c r="E201" s="12" t="s">
        <v>284</v>
      </c>
      <c r="F201" s="9">
        <v>20</v>
      </c>
      <c r="G201" s="10"/>
    </row>
    <row r="202" ht="35.25" spans="1:7">
      <c r="A202" s="11"/>
      <c r="B202" s="5"/>
      <c r="C202" s="5"/>
      <c r="D202" s="5"/>
      <c r="E202" s="12" t="s">
        <v>285</v>
      </c>
      <c r="F202" s="13"/>
      <c r="G202" s="14"/>
    </row>
    <row r="203" ht="18" spans="1:7">
      <c r="A203" s="11" t="s">
        <v>273</v>
      </c>
      <c r="B203" s="9" t="s">
        <v>416</v>
      </c>
      <c r="C203" s="9"/>
      <c r="D203" s="9"/>
      <c r="E203" s="9"/>
      <c r="F203" s="9"/>
      <c r="G203" s="10"/>
    </row>
    <row r="204" ht="18" spans="1:7">
      <c r="A204" s="11" t="s">
        <v>274</v>
      </c>
      <c r="B204" s="9" t="s">
        <v>417</v>
      </c>
      <c r="C204" s="9"/>
      <c r="D204" s="9"/>
      <c r="E204" s="9"/>
      <c r="F204" s="9"/>
      <c r="G204" s="10"/>
    </row>
    <row r="205" ht="35.25" spans="1:7">
      <c r="A205" s="11" t="s">
        <v>275</v>
      </c>
      <c r="B205" s="9" t="s">
        <v>418</v>
      </c>
      <c r="C205" s="9"/>
      <c r="D205" s="9"/>
      <c r="E205" s="9"/>
      <c r="F205" s="9"/>
      <c r="G205" s="10"/>
    </row>
    <row r="206" ht="35.25" spans="1:7">
      <c r="A206" s="11" t="s">
        <v>224</v>
      </c>
      <c r="B206" s="12" t="s">
        <v>225</v>
      </c>
      <c r="C206" s="12" t="s">
        <v>226</v>
      </c>
      <c r="D206" s="12" t="s">
        <v>227</v>
      </c>
      <c r="E206" s="12" t="s">
        <v>228</v>
      </c>
      <c r="F206" s="12" t="s">
        <v>229</v>
      </c>
      <c r="G206" s="15" t="s">
        <v>289</v>
      </c>
    </row>
    <row r="207" ht="52.5" spans="1:7">
      <c r="A207" s="16" t="s">
        <v>290</v>
      </c>
      <c r="B207" s="12" t="s">
        <v>419</v>
      </c>
      <c r="C207" s="17">
        <v>0.2</v>
      </c>
      <c r="D207" s="12" t="s">
        <v>420</v>
      </c>
      <c r="E207" s="12" t="s">
        <v>232</v>
      </c>
      <c r="F207" s="12">
        <v>1</v>
      </c>
      <c r="G207" s="15" t="s">
        <v>291</v>
      </c>
    </row>
    <row r="208" ht="35.25" spans="1:7">
      <c r="A208" s="16"/>
      <c r="B208" s="12" t="s">
        <v>421</v>
      </c>
      <c r="C208" s="17">
        <v>0.2</v>
      </c>
      <c r="D208" s="12" t="s">
        <v>238</v>
      </c>
      <c r="E208" s="12" t="s">
        <v>232</v>
      </c>
      <c r="F208" s="12">
        <v>2</v>
      </c>
      <c r="G208" s="15" t="s">
        <v>291</v>
      </c>
    </row>
    <row r="209" ht="35.25" spans="1:7">
      <c r="A209" s="16"/>
      <c r="B209" s="12" t="s">
        <v>422</v>
      </c>
      <c r="C209" s="17">
        <v>0.05</v>
      </c>
      <c r="D209" s="12" t="s">
        <v>258</v>
      </c>
      <c r="E209" s="12" t="s">
        <v>232</v>
      </c>
      <c r="F209" s="12">
        <v>3</v>
      </c>
      <c r="G209" s="15" t="s">
        <v>293</v>
      </c>
    </row>
    <row r="210" ht="35.25" spans="1:7">
      <c r="A210" s="16"/>
      <c r="B210" s="12" t="s">
        <v>318</v>
      </c>
      <c r="C210" s="17">
        <v>0.05</v>
      </c>
      <c r="D210" s="12" t="s">
        <v>356</v>
      </c>
      <c r="E210" s="12" t="s">
        <v>232</v>
      </c>
      <c r="F210" s="17">
        <v>1</v>
      </c>
      <c r="G210" s="15" t="s">
        <v>293</v>
      </c>
    </row>
    <row r="211" ht="69.75" spans="1:7">
      <c r="A211" s="16"/>
      <c r="B211" s="12" t="s">
        <v>319</v>
      </c>
      <c r="C211" s="17">
        <v>0.05</v>
      </c>
      <c r="D211" s="12" t="s">
        <v>244</v>
      </c>
      <c r="E211" s="12" t="s">
        <v>298</v>
      </c>
      <c r="F211" s="12" t="s">
        <v>423</v>
      </c>
      <c r="G211" s="15" t="s">
        <v>293</v>
      </c>
    </row>
    <row r="212" ht="18" spans="1:7">
      <c r="A212" s="16" t="s">
        <v>300</v>
      </c>
      <c r="B212" s="12" t="s">
        <v>424</v>
      </c>
      <c r="C212" s="17">
        <v>0.2</v>
      </c>
      <c r="D212" s="12" t="s">
        <v>425</v>
      </c>
      <c r="E212" s="12" t="s">
        <v>232</v>
      </c>
      <c r="F212" s="12" t="s">
        <v>242</v>
      </c>
      <c r="G212" s="15" t="s">
        <v>291</v>
      </c>
    </row>
    <row r="213" ht="69.75" spans="1:7">
      <c r="A213" s="16"/>
      <c r="B213" s="12" t="s">
        <v>426</v>
      </c>
      <c r="C213" s="17">
        <v>0.05</v>
      </c>
      <c r="D213" s="12" t="s">
        <v>234</v>
      </c>
      <c r="E213" s="12" t="s">
        <v>232</v>
      </c>
      <c r="F213" s="17">
        <v>0.01</v>
      </c>
      <c r="G213" s="15" t="s">
        <v>293</v>
      </c>
    </row>
    <row r="214" ht="87" spans="1:7">
      <c r="A214" s="16"/>
      <c r="B214" s="12" t="s">
        <v>427</v>
      </c>
      <c r="C214" s="26"/>
      <c r="D214" s="26"/>
      <c r="E214" s="26"/>
      <c r="F214" s="26"/>
      <c r="G214" s="19"/>
    </row>
    <row r="215" ht="52.5" spans="1:7">
      <c r="A215" s="11" t="s">
        <v>303</v>
      </c>
      <c r="B215" s="12" t="s">
        <v>428</v>
      </c>
      <c r="C215" s="17">
        <v>0.05</v>
      </c>
      <c r="D215" s="12" t="s">
        <v>234</v>
      </c>
      <c r="E215" s="12" t="s">
        <v>232</v>
      </c>
      <c r="F215" s="17">
        <v>0.8</v>
      </c>
      <c r="G215" s="15" t="s">
        <v>293</v>
      </c>
    </row>
    <row r="216" ht="18" spans="1:7">
      <c r="A216" s="16" t="s">
        <v>306</v>
      </c>
      <c r="B216" s="12" t="s">
        <v>324</v>
      </c>
      <c r="C216" s="17">
        <v>0.05</v>
      </c>
      <c r="D216" s="12" t="s">
        <v>234</v>
      </c>
      <c r="E216" s="12" t="s">
        <v>325</v>
      </c>
      <c r="F216" s="17">
        <v>1</v>
      </c>
      <c r="G216" s="15" t="s">
        <v>293</v>
      </c>
    </row>
    <row r="217" ht="18" spans="1:7">
      <c r="A217" s="16"/>
      <c r="B217" s="12" t="s">
        <v>326</v>
      </c>
      <c r="C217" s="17">
        <v>0.05</v>
      </c>
      <c r="D217" s="12" t="s">
        <v>234</v>
      </c>
      <c r="E217" s="12" t="s">
        <v>325</v>
      </c>
      <c r="F217" s="17">
        <v>1</v>
      </c>
      <c r="G217" s="15" t="s">
        <v>293</v>
      </c>
    </row>
    <row r="218" ht="35.25" spans="1:7">
      <c r="A218" s="16"/>
      <c r="B218" s="12" t="s">
        <v>429</v>
      </c>
      <c r="C218" s="17">
        <v>0.03</v>
      </c>
      <c r="D218" s="12" t="s">
        <v>231</v>
      </c>
      <c r="E218" s="12" t="s">
        <v>232</v>
      </c>
      <c r="F218" s="12">
        <v>1</v>
      </c>
      <c r="G218" s="15" t="s">
        <v>293</v>
      </c>
    </row>
    <row r="219" ht="35.25" spans="1:7">
      <c r="A219" s="16"/>
      <c r="B219" s="12" t="s">
        <v>430</v>
      </c>
      <c r="C219" s="17">
        <v>0.02</v>
      </c>
      <c r="D219" s="12" t="s">
        <v>238</v>
      </c>
      <c r="E219" s="12" t="s">
        <v>232</v>
      </c>
      <c r="F219" s="12">
        <v>1</v>
      </c>
      <c r="G219" s="15" t="s">
        <v>293</v>
      </c>
    </row>
    <row r="220" ht="14.25" spans="1:7">
      <c r="A220" s="4" t="s">
        <v>311</v>
      </c>
      <c r="B220" s="5"/>
      <c r="C220" s="5"/>
      <c r="D220" s="5"/>
      <c r="E220" s="5"/>
      <c r="F220" s="5"/>
      <c r="G220" s="6"/>
    </row>
    <row r="221" spans="1:7">
      <c r="A221" s="21"/>
      <c r="B221" s="22"/>
      <c r="C221" s="22"/>
      <c r="D221" s="22"/>
      <c r="E221" s="22"/>
      <c r="F221" s="22"/>
      <c r="G221" s="23"/>
    </row>
    <row r="222" spans="1:7">
      <c r="A222" s="24"/>
      <c r="B222" s="24"/>
      <c r="C222" s="24"/>
      <c r="D222" s="24"/>
      <c r="E222" s="24"/>
      <c r="F222" s="24"/>
      <c r="G222" s="24"/>
    </row>
    <row r="223" ht="18" spans="1:7">
      <c r="A223" s="1" t="s">
        <v>279</v>
      </c>
      <c r="B223" s="2"/>
      <c r="C223" s="2"/>
      <c r="D223" s="2"/>
      <c r="E223" s="2"/>
      <c r="F223" s="2"/>
      <c r="G223" s="3"/>
    </row>
    <row r="224" ht="18" spans="1:7">
      <c r="A224" s="4" t="s">
        <v>280</v>
      </c>
      <c r="B224" s="5"/>
      <c r="C224" s="5"/>
      <c r="D224" s="5"/>
      <c r="E224" s="5"/>
      <c r="F224" s="5"/>
      <c r="G224" s="6"/>
    </row>
    <row r="225" ht="35.25" spans="1:7">
      <c r="A225" s="7"/>
      <c r="B225" s="8"/>
      <c r="C225" s="8"/>
      <c r="D225" s="8"/>
      <c r="E225" s="8"/>
      <c r="F225" s="8"/>
      <c r="G225" s="6" t="s">
        <v>6</v>
      </c>
    </row>
    <row r="226" ht="35.25" spans="1:7">
      <c r="A226" s="4" t="s">
        <v>281</v>
      </c>
      <c r="B226" s="9" t="s">
        <v>431</v>
      </c>
      <c r="C226" s="9"/>
      <c r="D226" s="9"/>
      <c r="E226" s="9" t="s">
        <v>270</v>
      </c>
      <c r="F226" s="9" t="s">
        <v>283</v>
      </c>
      <c r="G226" s="10"/>
    </row>
    <row r="227" ht="18" spans="1:7">
      <c r="A227" s="11" t="s">
        <v>271</v>
      </c>
      <c r="B227" s="5">
        <v>52.1</v>
      </c>
      <c r="C227" s="5"/>
      <c r="D227" s="5"/>
      <c r="E227" s="12" t="s">
        <v>284</v>
      </c>
      <c r="F227" s="9">
        <v>52.1</v>
      </c>
      <c r="G227" s="10"/>
    </row>
    <row r="228" ht="35.25" spans="1:7">
      <c r="A228" s="11"/>
      <c r="B228" s="5"/>
      <c r="C228" s="5"/>
      <c r="D228" s="5"/>
      <c r="E228" s="12" t="s">
        <v>285</v>
      </c>
      <c r="F228" s="13"/>
      <c r="G228" s="14"/>
    </row>
    <row r="229" ht="18" spans="1:7">
      <c r="A229" s="11" t="s">
        <v>273</v>
      </c>
      <c r="B229" s="9" t="s">
        <v>432</v>
      </c>
      <c r="C229" s="9"/>
      <c r="D229" s="9"/>
      <c r="E229" s="9"/>
      <c r="F229" s="9"/>
      <c r="G229" s="10"/>
    </row>
    <row r="230" ht="18" spans="1:7">
      <c r="A230" s="11" t="s">
        <v>274</v>
      </c>
      <c r="B230" s="9" t="s">
        <v>433</v>
      </c>
      <c r="C230" s="9"/>
      <c r="D230" s="9"/>
      <c r="E230" s="9"/>
      <c r="F230" s="9"/>
      <c r="G230" s="10"/>
    </row>
    <row r="231" ht="35.25" spans="1:7">
      <c r="A231" s="11" t="s">
        <v>275</v>
      </c>
      <c r="B231" s="9" t="s">
        <v>434</v>
      </c>
      <c r="C231" s="9"/>
      <c r="D231" s="9"/>
      <c r="E231" s="9"/>
      <c r="F231" s="9"/>
      <c r="G231" s="10"/>
    </row>
    <row r="232" ht="35.25" spans="1:7">
      <c r="A232" s="11" t="s">
        <v>224</v>
      </c>
      <c r="B232" s="12" t="s">
        <v>225</v>
      </c>
      <c r="C232" s="12" t="s">
        <v>226</v>
      </c>
      <c r="D232" s="12" t="s">
        <v>227</v>
      </c>
      <c r="E232" s="12" t="s">
        <v>228</v>
      </c>
      <c r="F232" s="12" t="s">
        <v>229</v>
      </c>
      <c r="G232" s="15" t="s">
        <v>289</v>
      </c>
    </row>
    <row r="233" ht="52.5" spans="1:7">
      <c r="A233" s="11" t="s">
        <v>290</v>
      </c>
      <c r="B233" s="12" t="s">
        <v>435</v>
      </c>
      <c r="C233" s="17">
        <v>0.4</v>
      </c>
      <c r="D233" s="26"/>
      <c r="E233" s="26"/>
      <c r="F233" s="12" t="s">
        <v>436</v>
      </c>
      <c r="G233" s="15" t="s">
        <v>291</v>
      </c>
    </row>
    <row r="234" ht="35.25" spans="1:7">
      <c r="A234" s="16" t="s">
        <v>300</v>
      </c>
      <c r="B234" s="12" t="s">
        <v>437</v>
      </c>
      <c r="C234" s="17">
        <v>0.1</v>
      </c>
      <c r="D234" s="26"/>
      <c r="E234" s="26"/>
      <c r="F234" s="12" t="s">
        <v>436</v>
      </c>
      <c r="G234" s="15" t="s">
        <v>291</v>
      </c>
    </row>
    <row r="235" ht="52.5" spans="1:7">
      <c r="A235" s="16"/>
      <c r="B235" s="12" t="s">
        <v>435</v>
      </c>
      <c r="C235" s="17">
        <v>0.1</v>
      </c>
      <c r="D235" s="26"/>
      <c r="E235" s="26"/>
      <c r="F235" s="12" t="s">
        <v>436</v>
      </c>
      <c r="G235" s="15" t="s">
        <v>291</v>
      </c>
    </row>
    <row r="236" ht="35.25" spans="1:7">
      <c r="A236" s="16" t="s">
        <v>306</v>
      </c>
      <c r="B236" s="12" t="s">
        <v>438</v>
      </c>
      <c r="C236" s="17">
        <v>0.1</v>
      </c>
      <c r="D236" s="26"/>
      <c r="E236" s="26"/>
      <c r="F236" s="26"/>
      <c r="G236" s="15" t="s">
        <v>293</v>
      </c>
    </row>
    <row r="237" ht="69.75" spans="1:7">
      <c r="A237" s="16"/>
      <c r="B237" s="12" t="s">
        <v>439</v>
      </c>
      <c r="C237" s="17">
        <v>0.1</v>
      </c>
      <c r="D237" s="26"/>
      <c r="E237" s="26"/>
      <c r="F237" s="12" t="s">
        <v>440</v>
      </c>
      <c r="G237" s="15" t="s">
        <v>293</v>
      </c>
    </row>
    <row r="238" ht="52.5" spans="1:7">
      <c r="A238" s="16"/>
      <c r="B238" s="12" t="s">
        <v>441</v>
      </c>
      <c r="C238" s="17">
        <v>0.1</v>
      </c>
      <c r="D238" s="26"/>
      <c r="E238" s="26"/>
      <c r="F238" s="12" t="s">
        <v>440</v>
      </c>
      <c r="G238" s="15" t="s">
        <v>293</v>
      </c>
    </row>
    <row r="239" ht="52.5" spans="1:7">
      <c r="A239" s="16"/>
      <c r="B239" s="12" t="s">
        <v>442</v>
      </c>
      <c r="C239" s="17">
        <v>0.1</v>
      </c>
      <c r="D239" s="26"/>
      <c r="E239" s="26"/>
      <c r="F239" s="26"/>
      <c r="G239" s="15" t="s">
        <v>293</v>
      </c>
    </row>
    <row r="240" ht="14.25" spans="1:7">
      <c r="A240" s="4" t="s">
        <v>311</v>
      </c>
      <c r="B240" s="5"/>
      <c r="C240" s="5"/>
      <c r="D240" s="5"/>
      <c r="E240" s="5"/>
      <c r="F240" s="5"/>
      <c r="G240" s="6"/>
    </row>
    <row r="241" spans="1:7">
      <c r="A241" s="21"/>
      <c r="B241" s="22"/>
      <c r="C241" s="22"/>
      <c r="D241" s="22"/>
      <c r="E241" s="22"/>
      <c r="F241" s="22"/>
      <c r="G241" s="23"/>
    </row>
    <row r="242" spans="1:7">
      <c r="A242" s="24"/>
      <c r="B242" s="24"/>
      <c r="C242" s="24"/>
      <c r="D242" s="24"/>
      <c r="E242" s="24"/>
      <c r="F242" s="24"/>
      <c r="G242" s="24"/>
    </row>
    <row r="243" ht="18" spans="1:7">
      <c r="A243" s="1" t="s">
        <v>279</v>
      </c>
      <c r="B243" s="2"/>
      <c r="C243" s="2"/>
      <c r="D243" s="2"/>
      <c r="E243" s="2"/>
      <c r="F243" s="2"/>
      <c r="G243" s="3"/>
    </row>
    <row r="244" ht="18" spans="1:7">
      <c r="A244" s="4" t="s">
        <v>280</v>
      </c>
      <c r="B244" s="5"/>
      <c r="C244" s="5"/>
      <c r="D244" s="5"/>
      <c r="E244" s="5"/>
      <c r="F244" s="5"/>
      <c r="G244" s="6"/>
    </row>
    <row r="245" ht="35.25" spans="1:7">
      <c r="A245" s="7"/>
      <c r="B245" s="8"/>
      <c r="C245" s="8"/>
      <c r="D245" s="8"/>
      <c r="E245" s="8"/>
      <c r="F245" s="8"/>
      <c r="G245" s="6" t="s">
        <v>6</v>
      </c>
    </row>
    <row r="246" ht="35.25" spans="1:7">
      <c r="A246" s="4" t="s">
        <v>281</v>
      </c>
      <c r="B246" s="9" t="s">
        <v>443</v>
      </c>
      <c r="C246" s="9"/>
      <c r="D246" s="9"/>
      <c r="E246" s="9" t="s">
        <v>270</v>
      </c>
      <c r="F246" s="9" t="s">
        <v>283</v>
      </c>
      <c r="G246" s="10"/>
    </row>
    <row r="247" ht="18" spans="1:7">
      <c r="A247" s="11" t="s">
        <v>271</v>
      </c>
      <c r="B247" s="5">
        <v>100</v>
      </c>
      <c r="C247" s="5"/>
      <c r="D247" s="5"/>
      <c r="E247" s="12" t="s">
        <v>284</v>
      </c>
      <c r="F247" s="9">
        <v>100</v>
      </c>
      <c r="G247" s="10"/>
    </row>
    <row r="248" ht="35.25" spans="1:7">
      <c r="A248" s="11"/>
      <c r="B248" s="5"/>
      <c r="C248" s="5"/>
      <c r="D248" s="5"/>
      <c r="E248" s="12" t="s">
        <v>285</v>
      </c>
      <c r="F248" s="13"/>
      <c r="G248" s="14"/>
    </row>
    <row r="249" ht="18" spans="1:7">
      <c r="A249" s="11" t="s">
        <v>273</v>
      </c>
      <c r="B249" s="9" t="s">
        <v>444</v>
      </c>
      <c r="C249" s="9"/>
      <c r="D249" s="9"/>
      <c r="E249" s="9"/>
      <c r="F249" s="9"/>
      <c r="G249" s="10"/>
    </row>
    <row r="250" ht="18" spans="1:7">
      <c r="A250" s="11" t="s">
        <v>274</v>
      </c>
      <c r="B250" s="9" t="s">
        <v>445</v>
      </c>
      <c r="C250" s="9"/>
      <c r="D250" s="9"/>
      <c r="E250" s="9"/>
      <c r="F250" s="9"/>
      <c r="G250" s="10"/>
    </row>
    <row r="251" ht="35.25" spans="1:7">
      <c r="A251" s="11" t="s">
        <v>275</v>
      </c>
      <c r="B251" s="9" t="s">
        <v>446</v>
      </c>
      <c r="C251" s="9"/>
      <c r="D251" s="9"/>
      <c r="E251" s="9"/>
      <c r="F251" s="9"/>
      <c r="G251" s="10"/>
    </row>
    <row r="252" ht="35.25" spans="1:7">
      <c r="A252" s="11" t="s">
        <v>224</v>
      </c>
      <c r="B252" s="12" t="s">
        <v>225</v>
      </c>
      <c r="C252" s="12" t="s">
        <v>226</v>
      </c>
      <c r="D252" s="12" t="s">
        <v>227</v>
      </c>
      <c r="E252" s="12" t="s">
        <v>228</v>
      </c>
      <c r="F252" s="12" t="s">
        <v>229</v>
      </c>
      <c r="G252" s="15" t="s">
        <v>289</v>
      </c>
    </row>
    <row r="253" ht="35.25" spans="1:7">
      <c r="A253" s="16" t="s">
        <v>290</v>
      </c>
      <c r="B253" s="12" t="s">
        <v>447</v>
      </c>
      <c r="C253" s="17">
        <v>0.2</v>
      </c>
      <c r="D253" s="12" t="s">
        <v>244</v>
      </c>
      <c r="E253" s="12" t="s">
        <v>232</v>
      </c>
      <c r="F253" s="12" t="s">
        <v>448</v>
      </c>
      <c r="G253" s="15" t="s">
        <v>291</v>
      </c>
    </row>
    <row r="254" ht="35.25" spans="1:7">
      <c r="A254" s="16"/>
      <c r="B254" s="12" t="s">
        <v>449</v>
      </c>
      <c r="C254" s="17">
        <v>0.2</v>
      </c>
      <c r="D254" s="12" t="s">
        <v>234</v>
      </c>
      <c r="E254" s="12" t="s">
        <v>232</v>
      </c>
      <c r="F254" s="17">
        <v>0.95</v>
      </c>
      <c r="G254" s="15" t="s">
        <v>291</v>
      </c>
    </row>
    <row r="255" ht="35.25" spans="1:7">
      <c r="A255" s="16"/>
      <c r="B255" s="12" t="s">
        <v>318</v>
      </c>
      <c r="C255" s="17">
        <v>0.1</v>
      </c>
      <c r="D255" s="12" t="s">
        <v>234</v>
      </c>
      <c r="E255" s="12" t="s">
        <v>232</v>
      </c>
      <c r="F255" s="17">
        <v>0.95</v>
      </c>
      <c r="G255" s="15" t="s">
        <v>293</v>
      </c>
    </row>
    <row r="256" ht="69.75" spans="1:7">
      <c r="A256" s="16"/>
      <c r="B256" s="12" t="s">
        <v>297</v>
      </c>
      <c r="C256" s="17">
        <v>0.1</v>
      </c>
      <c r="D256" s="12" t="s">
        <v>244</v>
      </c>
      <c r="E256" s="12" t="s">
        <v>298</v>
      </c>
      <c r="F256" s="12" t="s">
        <v>450</v>
      </c>
      <c r="G256" s="15" t="s">
        <v>293</v>
      </c>
    </row>
    <row r="257" ht="69.75" spans="1:7">
      <c r="A257" s="16" t="s">
        <v>300</v>
      </c>
      <c r="B257" s="12" t="s">
        <v>451</v>
      </c>
      <c r="C257" s="17">
        <v>0.1</v>
      </c>
      <c r="D257" s="12" t="s">
        <v>231</v>
      </c>
      <c r="E257" s="12" t="s">
        <v>232</v>
      </c>
      <c r="F257" s="12" t="s">
        <v>452</v>
      </c>
      <c r="G257" s="15" t="s">
        <v>291</v>
      </c>
    </row>
    <row r="258" ht="52.5" spans="1:7">
      <c r="A258" s="16"/>
      <c r="B258" s="12" t="s">
        <v>453</v>
      </c>
      <c r="C258" s="17">
        <v>0.1</v>
      </c>
      <c r="D258" s="12" t="s">
        <v>234</v>
      </c>
      <c r="E258" s="12" t="s">
        <v>232</v>
      </c>
      <c r="F258" s="17">
        <v>0.95</v>
      </c>
      <c r="G258" s="15" t="s">
        <v>291</v>
      </c>
    </row>
    <row r="259" ht="35.25" spans="1:7">
      <c r="A259" s="16" t="s">
        <v>303</v>
      </c>
      <c r="B259" s="12" t="s">
        <v>454</v>
      </c>
      <c r="C259" s="17">
        <v>0.1</v>
      </c>
      <c r="D259" s="12" t="s">
        <v>234</v>
      </c>
      <c r="E259" s="12" t="s">
        <v>232</v>
      </c>
      <c r="F259" s="17">
        <v>0.9</v>
      </c>
      <c r="G259" s="15" t="s">
        <v>293</v>
      </c>
    </row>
    <row r="260" ht="35.25" spans="1:7">
      <c r="A260" s="16"/>
      <c r="B260" s="12" t="s">
        <v>455</v>
      </c>
      <c r="C260" s="17">
        <v>0.1</v>
      </c>
      <c r="D260" s="12" t="s">
        <v>234</v>
      </c>
      <c r="E260" s="12" t="s">
        <v>232</v>
      </c>
      <c r="F260" s="17">
        <v>0.9</v>
      </c>
      <c r="G260" s="15" t="s">
        <v>293</v>
      </c>
    </row>
    <row r="261" ht="14.25" spans="1:7">
      <c r="A261" s="4" t="s">
        <v>311</v>
      </c>
      <c r="B261" s="5"/>
      <c r="C261" s="5"/>
      <c r="D261" s="5"/>
      <c r="E261" s="5"/>
      <c r="F261" s="5"/>
      <c r="G261" s="6"/>
    </row>
    <row r="262" spans="1:7">
      <c r="A262" s="21"/>
      <c r="B262" s="22"/>
      <c r="C262" s="22"/>
      <c r="D262" s="22"/>
      <c r="E262" s="22"/>
      <c r="F262" s="22"/>
      <c r="G262" s="23"/>
    </row>
    <row r="263" spans="1:7">
      <c r="A263" s="24"/>
      <c r="B263" s="24"/>
      <c r="C263" s="24"/>
      <c r="D263" s="24"/>
      <c r="E263" s="24"/>
      <c r="F263" s="24"/>
      <c r="G263" s="24"/>
    </row>
    <row r="264" ht="18" spans="1:7">
      <c r="A264" s="1" t="s">
        <v>279</v>
      </c>
      <c r="B264" s="2"/>
      <c r="C264" s="2"/>
      <c r="D264" s="2"/>
      <c r="E264" s="2"/>
      <c r="F264" s="2"/>
      <c r="G264" s="3"/>
    </row>
    <row r="265" ht="18" spans="1:7">
      <c r="A265" s="4" t="s">
        <v>280</v>
      </c>
      <c r="B265" s="5"/>
      <c r="C265" s="5"/>
      <c r="D265" s="5"/>
      <c r="E265" s="5"/>
      <c r="F265" s="5"/>
      <c r="G265" s="6"/>
    </row>
    <row r="266" ht="35.25" spans="1:7">
      <c r="A266" s="7"/>
      <c r="B266" s="8"/>
      <c r="C266" s="8"/>
      <c r="D266" s="8"/>
      <c r="E266" s="8"/>
      <c r="F266" s="8"/>
      <c r="G266" s="6" t="s">
        <v>6</v>
      </c>
    </row>
    <row r="267" ht="35.25" spans="1:7">
      <c r="A267" s="4" t="s">
        <v>281</v>
      </c>
      <c r="B267" s="9" t="s">
        <v>456</v>
      </c>
      <c r="C267" s="9"/>
      <c r="D267" s="9"/>
      <c r="E267" s="9" t="s">
        <v>270</v>
      </c>
      <c r="F267" s="9" t="s">
        <v>283</v>
      </c>
      <c r="G267" s="10"/>
    </row>
    <row r="268" ht="18" spans="1:7">
      <c r="A268" s="11" t="s">
        <v>271</v>
      </c>
      <c r="B268" s="5">
        <v>5</v>
      </c>
      <c r="C268" s="5"/>
      <c r="D268" s="5"/>
      <c r="E268" s="12" t="s">
        <v>284</v>
      </c>
      <c r="F268" s="9">
        <v>5</v>
      </c>
      <c r="G268" s="10"/>
    </row>
    <row r="269" ht="35.25" spans="1:7">
      <c r="A269" s="11"/>
      <c r="B269" s="5"/>
      <c r="C269" s="5"/>
      <c r="D269" s="5"/>
      <c r="E269" s="12" t="s">
        <v>285</v>
      </c>
      <c r="F269" s="13"/>
      <c r="G269" s="14"/>
    </row>
    <row r="270" ht="18" spans="1:7">
      <c r="A270" s="11" t="s">
        <v>273</v>
      </c>
      <c r="B270" s="9" t="s">
        <v>457</v>
      </c>
      <c r="C270" s="9"/>
      <c r="D270" s="9"/>
      <c r="E270" s="9"/>
      <c r="F270" s="9"/>
      <c r="G270" s="10"/>
    </row>
    <row r="271" ht="18" spans="1:7">
      <c r="A271" s="11" t="s">
        <v>274</v>
      </c>
      <c r="B271" s="9" t="s">
        <v>458</v>
      </c>
      <c r="C271" s="9"/>
      <c r="D271" s="9"/>
      <c r="E271" s="9"/>
      <c r="F271" s="9"/>
      <c r="G271" s="10"/>
    </row>
    <row r="272" ht="35.25" spans="1:7">
      <c r="A272" s="11" t="s">
        <v>275</v>
      </c>
      <c r="B272" s="9" t="s">
        <v>459</v>
      </c>
      <c r="C272" s="9"/>
      <c r="D272" s="9"/>
      <c r="E272" s="9"/>
      <c r="F272" s="9"/>
      <c r="G272" s="10"/>
    </row>
    <row r="273" ht="35.25" spans="1:7">
      <c r="A273" s="11" t="s">
        <v>224</v>
      </c>
      <c r="B273" s="12" t="s">
        <v>225</v>
      </c>
      <c r="C273" s="12" t="s">
        <v>226</v>
      </c>
      <c r="D273" s="12" t="s">
        <v>227</v>
      </c>
      <c r="E273" s="12" t="s">
        <v>228</v>
      </c>
      <c r="F273" s="12" t="s">
        <v>229</v>
      </c>
      <c r="G273" s="15" t="s">
        <v>289</v>
      </c>
    </row>
    <row r="274" ht="104.25" spans="1:7">
      <c r="A274" s="16" t="s">
        <v>290</v>
      </c>
      <c r="B274" s="12" t="s">
        <v>460</v>
      </c>
      <c r="C274" s="17">
        <v>0.5</v>
      </c>
      <c r="D274" s="12" t="s">
        <v>244</v>
      </c>
      <c r="E274" s="12" t="s">
        <v>298</v>
      </c>
      <c r="F274" s="12" t="s">
        <v>461</v>
      </c>
      <c r="G274" s="15" t="s">
        <v>291</v>
      </c>
    </row>
    <row r="275" ht="69.75" spans="1:7">
      <c r="A275" s="16"/>
      <c r="B275" s="12" t="s">
        <v>462</v>
      </c>
      <c r="C275" s="17">
        <v>0.1</v>
      </c>
      <c r="D275" s="12" t="s">
        <v>234</v>
      </c>
      <c r="E275" s="12" t="s">
        <v>232</v>
      </c>
      <c r="F275" s="17">
        <v>0.95</v>
      </c>
      <c r="G275" s="15" t="s">
        <v>291</v>
      </c>
    </row>
    <row r="276" ht="69.75" spans="1:7">
      <c r="A276" s="16"/>
      <c r="B276" s="12" t="s">
        <v>297</v>
      </c>
      <c r="C276" s="17">
        <v>0.1</v>
      </c>
      <c r="D276" s="12" t="s">
        <v>244</v>
      </c>
      <c r="E276" s="12" t="s">
        <v>298</v>
      </c>
      <c r="F276" s="12" t="s">
        <v>461</v>
      </c>
      <c r="G276" s="15" t="s">
        <v>293</v>
      </c>
    </row>
    <row r="277" ht="104.25" spans="1:7">
      <c r="A277" s="16" t="s">
        <v>300</v>
      </c>
      <c r="B277" s="12" t="s">
        <v>463</v>
      </c>
      <c r="C277" s="17">
        <v>0.1</v>
      </c>
      <c r="D277" s="12" t="s">
        <v>234</v>
      </c>
      <c r="E277" s="12" t="s">
        <v>232</v>
      </c>
      <c r="F277" s="17">
        <v>0.95</v>
      </c>
      <c r="G277" s="15" t="s">
        <v>291</v>
      </c>
    </row>
    <row r="278" ht="104.25" spans="1:7">
      <c r="A278" s="16"/>
      <c r="B278" s="12" t="s">
        <v>463</v>
      </c>
      <c r="C278" s="17">
        <v>0.1</v>
      </c>
      <c r="D278" s="12" t="s">
        <v>234</v>
      </c>
      <c r="E278" s="12" t="s">
        <v>232</v>
      </c>
      <c r="F278" s="17">
        <v>0.95</v>
      </c>
      <c r="G278" s="15" t="s">
        <v>291</v>
      </c>
    </row>
    <row r="279" ht="35.25" spans="1:7">
      <c r="A279" s="11" t="s">
        <v>303</v>
      </c>
      <c r="B279" s="12" t="s">
        <v>343</v>
      </c>
      <c r="C279" s="17">
        <v>0.1</v>
      </c>
      <c r="D279" s="12" t="s">
        <v>234</v>
      </c>
      <c r="E279" s="12" t="s">
        <v>232</v>
      </c>
      <c r="F279" s="17">
        <v>0.95</v>
      </c>
      <c r="G279" s="15" t="s">
        <v>293</v>
      </c>
    </row>
    <row r="280" ht="14.25" spans="1:7">
      <c r="A280" s="4" t="s">
        <v>311</v>
      </c>
      <c r="B280" s="5"/>
      <c r="C280" s="5"/>
      <c r="D280" s="5"/>
      <c r="E280" s="5"/>
      <c r="F280" s="5"/>
      <c r="G280" s="6"/>
    </row>
    <row r="281" spans="1:7">
      <c r="A281" s="21"/>
      <c r="B281" s="22"/>
      <c r="C281" s="22"/>
      <c r="D281" s="22"/>
      <c r="E281" s="22"/>
      <c r="F281" s="22"/>
      <c r="G281" s="23"/>
    </row>
    <row r="282" spans="1:7">
      <c r="A282" s="24"/>
      <c r="B282" s="24"/>
      <c r="C282" s="24"/>
      <c r="D282" s="24"/>
      <c r="E282" s="24"/>
      <c r="F282" s="24"/>
      <c r="G282" s="24"/>
    </row>
    <row r="283" ht="18" spans="1:7">
      <c r="A283" s="1" t="s">
        <v>279</v>
      </c>
      <c r="B283" s="2"/>
      <c r="C283" s="2"/>
      <c r="D283" s="2"/>
      <c r="E283" s="2"/>
      <c r="F283" s="2"/>
      <c r="G283" s="3"/>
    </row>
    <row r="284" ht="18" spans="1:7">
      <c r="A284" s="4" t="s">
        <v>280</v>
      </c>
      <c r="B284" s="5"/>
      <c r="C284" s="5"/>
      <c r="D284" s="5"/>
      <c r="E284" s="5"/>
      <c r="F284" s="5"/>
      <c r="G284" s="6"/>
    </row>
    <row r="285" ht="35.25" spans="1:7">
      <c r="A285" s="7"/>
      <c r="B285" s="8"/>
      <c r="C285" s="8"/>
      <c r="D285" s="8"/>
      <c r="E285" s="8"/>
      <c r="F285" s="8"/>
      <c r="G285" s="6" t="s">
        <v>6</v>
      </c>
    </row>
    <row r="286" ht="35.25" spans="1:7">
      <c r="A286" s="4" t="s">
        <v>281</v>
      </c>
      <c r="B286" s="9" t="s">
        <v>464</v>
      </c>
      <c r="C286" s="9"/>
      <c r="D286" s="9"/>
      <c r="E286" s="9" t="s">
        <v>270</v>
      </c>
      <c r="F286" s="9" t="s">
        <v>283</v>
      </c>
      <c r="G286" s="10"/>
    </row>
    <row r="287" ht="18" spans="1:7">
      <c r="A287" s="11" t="s">
        <v>271</v>
      </c>
      <c r="B287" s="5">
        <v>11</v>
      </c>
      <c r="C287" s="5"/>
      <c r="D287" s="5"/>
      <c r="E287" s="12" t="s">
        <v>284</v>
      </c>
      <c r="F287" s="9">
        <v>11</v>
      </c>
      <c r="G287" s="10"/>
    </row>
    <row r="288" ht="35.25" spans="1:7">
      <c r="A288" s="11"/>
      <c r="B288" s="5"/>
      <c r="C288" s="5"/>
      <c r="D288" s="5"/>
      <c r="E288" s="12" t="s">
        <v>285</v>
      </c>
      <c r="F288" s="13"/>
      <c r="G288" s="14"/>
    </row>
    <row r="289" ht="18" spans="1:7">
      <c r="A289" s="11" t="s">
        <v>273</v>
      </c>
      <c r="B289" s="27" t="s">
        <v>465</v>
      </c>
      <c r="C289" s="27"/>
      <c r="D289" s="27"/>
      <c r="E289" s="27"/>
      <c r="F289" s="27"/>
      <c r="G289" s="28"/>
    </row>
    <row r="290" ht="18" spans="1:7">
      <c r="A290" s="11"/>
      <c r="B290" s="29" t="s">
        <v>334</v>
      </c>
      <c r="C290" s="29"/>
      <c r="D290" s="29"/>
      <c r="E290" s="29"/>
      <c r="F290" s="29"/>
      <c r="G290" s="15"/>
    </row>
    <row r="291" ht="18" spans="1:7">
      <c r="A291" s="11" t="s">
        <v>274</v>
      </c>
      <c r="B291" s="27" t="s">
        <v>466</v>
      </c>
      <c r="C291" s="27"/>
      <c r="D291" s="27"/>
      <c r="E291" s="27"/>
      <c r="F291" s="27"/>
      <c r="G291" s="28"/>
    </row>
    <row r="292" ht="18" spans="1:7">
      <c r="A292" s="11"/>
      <c r="B292" s="29" t="s">
        <v>334</v>
      </c>
      <c r="C292" s="29"/>
      <c r="D292" s="29"/>
      <c r="E292" s="29"/>
      <c r="F292" s="29"/>
      <c r="G292" s="15"/>
    </row>
    <row r="293" ht="18" spans="1:7">
      <c r="A293" s="11" t="s">
        <v>275</v>
      </c>
      <c r="B293" s="27" t="s">
        <v>467</v>
      </c>
      <c r="C293" s="27"/>
      <c r="D293" s="27"/>
      <c r="E293" s="27"/>
      <c r="F293" s="27"/>
      <c r="G293" s="28"/>
    </row>
    <row r="294" ht="18" spans="1:7">
      <c r="A294" s="11"/>
      <c r="B294" s="29" t="s">
        <v>334</v>
      </c>
      <c r="C294" s="29"/>
      <c r="D294" s="29"/>
      <c r="E294" s="29"/>
      <c r="F294" s="29"/>
      <c r="G294" s="15"/>
    </row>
    <row r="295" ht="35.25" spans="1:7">
      <c r="A295" s="11" t="s">
        <v>224</v>
      </c>
      <c r="B295" s="12" t="s">
        <v>225</v>
      </c>
      <c r="C295" s="12" t="s">
        <v>226</v>
      </c>
      <c r="D295" s="12" t="s">
        <v>227</v>
      </c>
      <c r="E295" s="12" t="s">
        <v>228</v>
      </c>
      <c r="F295" s="12" t="s">
        <v>229</v>
      </c>
      <c r="G295" s="15" t="s">
        <v>289</v>
      </c>
    </row>
    <row r="296" ht="35.25" spans="1:7">
      <c r="A296" s="16" t="s">
        <v>290</v>
      </c>
      <c r="B296" s="12" t="s">
        <v>468</v>
      </c>
      <c r="C296" s="17">
        <v>0.3</v>
      </c>
      <c r="D296" s="12" t="s">
        <v>234</v>
      </c>
      <c r="E296" s="12" t="s">
        <v>325</v>
      </c>
      <c r="F296" s="17">
        <v>1</v>
      </c>
      <c r="G296" s="15" t="s">
        <v>291</v>
      </c>
    </row>
    <row r="297" ht="35.25" spans="1:7">
      <c r="A297" s="16"/>
      <c r="B297" s="12" t="s">
        <v>468</v>
      </c>
      <c r="C297" s="17">
        <v>0.3</v>
      </c>
      <c r="D297" s="12" t="s">
        <v>234</v>
      </c>
      <c r="E297" s="12" t="s">
        <v>325</v>
      </c>
      <c r="F297" s="17">
        <v>1</v>
      </c>
      <c r="G297" s="15" t="s">
        <v>291</v>
      </c>
    </row>
    <row r="298" ht="69.75" spans="1:7">
      <c r="A298" s="16"/>
      <c r="B298" s="12" t="s">
        <v>297</v>
      </c>
      <c r="C298" s="17">
        <v>0.1</v>
      </c>
      <c r="D298" s="12" t="s">
        <v>234</v>
      </c>
      <c r="E298" s="12" t="s">
        <v>325</v>
      </c>
      <c r="F298" s="17">
        <v>1</v>
      </c>
      <c r="G298" s="15" t="s">
        <v>293</v>
      </c>
    </row>
    <row r="299" ht="69.75" spans="1:7">
      <c r="A299" s="16" t="s">
        <v>300</v>
      </c>
      <c r="B299" s="12" t="s">
        <v>469</v>
      </c>
      <c r="C299" s="17">
        <v>0.1</v>
      </c>
      <c r="D299" s="12" t="s">
        <v>234</v>
      </c>
      <c r="E299" s="12" t="s">
        <v>232</v>
      </c>
      <c r="F299" s="17">
        <v>0.95</v>
      </c>
      <c r="G299" s="15" t="s">
        <v>291</v>
      </c>
    </row>
    <row r="300" ht="35.25" spans="1:7">
      <c r="A300" s="16"/>
      <c r="B300" s="12" t="s">
        <v>470</v>
      </c>
      <c r="C300" s="17">
        <v>0.1</v>
      </c>
      <c r="D300" s="12" t="s">
        <v>234</v>
      </c>
      <c r="E300" s="12" t="s">
        <v>232</v>
      </c>
      <c r="F300" s="17">
        <v>0.95</v>
      </c>
      <c r="G300" s="15" t="s">
        <v>291</v>
      </c>
    </row>
    <row r="301" ht="35.25" spans="1:7">
      <c r="A301" s="11" t="s">
        <v>303</v>
      </c>
      <c r="B301" s="12" t="s">
        <v>343</v>
      </c>
      <c r="C301" s="17">
        <v>0.1</v>
      </c>
      <c r="D301" s="12" t="s">
        <v>234</v>
      </c>
      <c r="E301" s="12" t="s">
        <v>232</v>
      </c>
      <c r="F301" s="17">
        <v>0.9</v>
      </c>
      <c r="G301" s="15" t="s">
        <v>293</v>
      </c>
    </row>
    <row r="302" ht="14.25" spans="1:7">
      <c r="A302" s="4" t="s">
        <v>311</v>
      </c>
      <c r="B302" s="5"/>
      <c r="C302" s="5"/>
      <c r="D302" s="5"/>
      <c r="E302" s="5"/>
      <c r="F302" s="5"/>
      <c r="G302" s="6"/>
    </row>
    <row r="303" spans="1:7">
      <c r="A303" s="21"/>
      <c r="B303" s="22"/>
      <c r="C303" s="22"/>
      <c r="D303" s="22"/>
      <c r="E303" s="22"/>
      <c r="F303" s="22"/>
      <c r="G303" s="23"/>
    </row>
    <row r="304" spans="1:7">
      <c r="A304" s="24"/>
      <c r="B304" s="24"/>
      <c r="C304" s="24"/>
      <c r="D304" s="24"/>
      <c r="E304" s="24"/>
      <c r="F304" s="24"/>
      <c r="G304" s="24"/>
    </row>
    <row r="305" ht="18" spans="1:7">
      <c r="A305" s="1" t="s">
        <v>279</v>
      </c>
      <c r="B305" s="2"/>
      <c r="C305" s="2"/>
      <c r="D305" s="2"/>
      <c r="E305" s="2"/>
      <c r="F305" s="2"/>
      <c r="G305" s="3"/>
    </row>
    <row r="306" ht="18" spans="1:7">
      <c r="A306" s="4" t="s">
        <v>280</v>
      </c>
      <c r="B306" s="5"/>
      <c r="C306" s="5"/>
      <c r="D306" s="5"/>
      <c r="E306" s="5"/>
      <c r="F306" s="5"/>
      <c r="G306" s="6"/>
    </row>
    <row r="307" ht="35.25" spans="1:7">
      <c r="A307" s="7"/>
      <c r="B307" s="8"/>
      <c r="C307" s="8"/>
      <c r="D307" s="8"/>
      <c r="E307" s="8"/>
      <c r="F307" s="8"/>
      <c r="G307" s="6" t="s">
        <v>6</v>
      </c>
    </row>
    <row r="308" ht="35.25" spans="1:7">
      <c r="A308" s="4" t="s">
        <v>281</v>
      </c>
      <c r="B308" s="9" t="s">
        <v>471</v>
      </c>
      <c r="C308" s="9"/>
      <c r="D308" s="9"/>
      <c r="E308" s="9" t="s">
        <v>270</v>
      </c>
      <c r="F308" s="9" t="s">
        <v>283</v>
      </c>
      <c r="G308" s="10"/>
    </row>
    <row r="309" ht="18" spans="1:7">
      <c r="A309" s="11" t="s">
        <v>271</v>
      </c>
      <c r="B309" s="5">
        <v>10</v>
      </c>
      <c r="C309" s="5"/>
      <c r="D309" s="5"/>
      <c r="E309" s="12" t="s">
        <v>284</v>
      </c>
      <c r="F309" s="9">
        <v>10</v>
      </c>
      <c r="G309" s="10"/>
    </row>
    <row r="310" ht="35.25" spans="1:7">
      <c r="A310" s="11"/>
      <c r="B310" s="5"/>
      <c r="C310" s="5"/>
      <c r="D310" s="5"/>
      <c r="E310" s="12" t="s">
        <v>285</v>
      </c>
      <c r="F310" s="13"/>
      <c r="G310" s="14"/>
    </row>
    <row r="311" ht="18" spans="1:7">
      <c r="A311" s="11" t="s">
        <v>273</v>
      </c>
      <c r="B311" s="9" t="s">
        <v>472</v>
      </c>
      <c r="C311" s="9"/>
      <c r="D311" s="9"/>
      <c r="E311" s="9"/>
      <c r="F311" s="9"/>
      <c r="G311" s="10"/>
    </row>
    <row r="312" ht="18" spans="1:7">
      <c r="A312" s="11" t="s">
        <v>274</v>
      </c>
      <c r="B312" s="9" t="s">
        <v>473</v>
      </c>
      <c r="C312" s="9"/>
      <c r="D312" s="9"/>
      <c r="E312" s="9"/>
      <c r="F312" s="9"/>
      <c r="G312" s="10"/>
    </row>
    <row r="313" ht="35.25" spans="1:7">
      <c r="A313" s="11" t="s">
        <v>275</v>
      </c>
      <c r="B313" s="9" t="s">
        <v>472</v>
      </c>
      <c r="C313" s="9"/>
      <c r="D313" s="9"/>
      <c r="E313" s="9"/>
      <c r="F313" s="9"/>
      <c r="G313" s="10"/>
    </row>
    <row r="314" ht="35.25" spans="1:7">
      <c r="A314" s="11" t="s">
        <v>224</v>
      </c>
      <c r="B314" s="12" t="s">
        <v>225</v>
      </c>
      <c r="C314" s="12" t="s">
        <v>226</v>
      </c>
      <c r="D314" s="12" t="s">
        <v>227</v>
      </c>
      <c r="E314" s="12" t="s">
        <v>228</v>
      </c>
      <c r="F314" s="12" t="s">
        <v>229</v>
      </c>
      <c r="G314" s="15" t="s">
        <v>289</v>
      </c>
    </row>
    <row r="315" ht="52.5" spans="1:7">
      <c r="A315" s="16" t="s">
        <v>290</v>
      </c>
      <c r="B315" s="12" t="s">
        <v>263</v>
      </c>
      <c r="C315" s="17">
        <v>0.5</v>
      </c>
      <c r="D315" s="12" t="s">
        <v>234</v>
      </c>
      <c r="E315" s="12" t="s">
        <v>232</v>
      </c>
      <c r="F315" s="12">
        <v>95</v>
      </c>
      <c r="G315" s="15" t="s">
        <v>291</v>
      </c>
    </row>
    <row r="316" ht="52.5" spans="1:7">
      <c r="A316" s="16"/>
      <c r="B316" s="12" t="s">
        <v>339</v>
      </c>
      <c r="C316" s="17">
        <v>0.05</v>
      </c>
      <c r="D316" s="12" t="s">
        <v>234</v>
      </c>
      <c r="E316" s="12" t="s">
        <v>232</v>
      </c>
      <c r="F316" s="12">
        <v>95</v>
      </c>
      <c r="G316" s="15" t="s">
        <v>293</v>
      </c>
    </row>
    <row r="317" ht="87" spans="1:7">
      <c r="A317" s="16"/>
      <c r="B317" s="12" t="s">
        <v>341</v>
      </c>
      <c r="C317" s="17">
        <v>0.05</v>
      </c>
      <c r="D317" s="12" t="s">
        <v>234</v>
      </c>
      <c r="E317" s="12" t="s">
        <v>232</v>
      </c>
      <c r="F317" s="12">
        <v>95</v>
      </c>
      <c r="G317" s="15" t="s">
        <v>291</v>
      </c>
    </row>
    <row r="318" ht="52.5" spans="1:7">
      <c r="A318" s="16" t="s">
        <v>300</v>
      </c>
      <c r="B318" s="12" t="s">
        <v>474</v>
      </c>
      <c r="C318" s="17">
        <v>0.05</v>
      </c>
      <c r="D318" s="12" t="s">
        <v>234</v>
      </c>
      <c r="E318" s="12" t="s">
        <v>232</v>
      </c>
      <c r="F318" s="12">
        <v>90</v>
      </c>
      <c r="G318" s="15" t="s">
        <v>291</v>
      </c>
    </row>
    <row r="319" ht="35.25" spans="1:7">
      <c r="A319" s="16"/>
      <c r="B319" s="12" t="s">
        <v>475</v>
      </c>
      <c r="C319" s="17">
        <v>0.1</v>
      </c>
      <c r="D319" s="12" t="s">
        <v>234</v>
      </c>
      <c r="E319" s="12" t="s">
        <v>232</v>
      </c>
      <c r="F319" s="12">
        <v>95</v>
      </c>
      <c r="G319" s="15" t="s">
        <v>291</v>
      </c>
    </row>
    <row r="320" ht="52.5" spans="1:7">
      <c r="A320" s="11" t="s">
        <v>303</v>
      </c>
      <c r="B320" s="12" t="s">
        <v>476</v>
      </c>
      <c r="C320" s="17">
        <v>0.1</v>
      </c>
      <c r="D320" s="12" t="s">
        <v>234</v>
      </c>
      <c r="E320" s="12" t="s">
        <v>232</v>
      </c>
      <c r="F320" s="12">
        <v>90</v>
      </c>
      <c r="G320" s="15" t="s">
        <v>293</v>
      </c>
    </row>
    <row r="321" ht="69.75" spans="1:7">
      <c r="A321" s="16" t="s">
        <v>306</v>
      </c>
      <c r="B321" s="12" t="s">
        <v>477</v>
      </c>
      <c r="C321" s="17">
        <v>0.05</v>
      </c>
      <c r="D321" s="12" t="s">
        <v>234</v>
      </c>
      <c r="E321" s="12" t="s">
        <v>325</v>
      </c>
      <c r="F321" s="12">
        <v>100</v>
      </c>
      <c r="G321" s="15" t="s">
        <v>293</v>
      </c>
    </row>
    <row r="322" ht="52.5" spans="1:7">
      <c r="A322" s="16"/>
      <c r="B322" s="12" t="s">
        <v>478</v>
      </c>
      <c r="C322" s="17">
        <v>0.05</v>
      </c>
      <c r="D322" s="12" t="s">
        <v>234</v>
      </c>
      <c r="E322" s="12" t="s">
        <v>325</v>
      </c>
      <c r="F322" s="12">
        <v>100</v>
      </c>
      <c r="G322" s="15" t="s">
        <v>293</v>
      </c>
    </row>
    <row r="323" ht="104.25" spans="1:7">
      <c r="A323" s="16"/>
      <c r="B323" s="12" t="s">
        <v>385</v>
      </c>
      <c r="C323" s="17">
        <v>0.05</v>
      </c>
      <c r="D323" s="12" t="s">
        <v>234</v>
      </c>
      <c r="E323" s="12" t="s">
        <v>232</v>
      </c>
      <c r="F323" s="12">
        <v>95</v>
      </c>
      <c r="G323" s="15" t="s">
        <v>293</v>
      </c>
    </row>
    <row r="324" ht="14.25" spans="1:7">
      <c r="A324" s="4" t="s">
        <v>311</v>
      </c>
      <c r="B324" s="5"/>
      <c r="C324" s="5"/>
      <c r="D324" s="5"/>
      <c r="E324" s="5"/>
      <c r="F324" s="5"/>
      <c r="G324" s="6"/>
    </row>
    <row r="325" spans="1:7">
      <c r="A325" s="21"/>
      <c r="B325" s="22"/>
      <c r="C325" s="22"/>
      <c r="D325" s="22"/>
      <c r="E325" s="22"/>
      <c r="F325" s="22"/>
      <c r="G325" s="23"/>
    </row>
    <row r="326" spans="1:7">
      <c r="A326" s="24"/>
      <c r="B326" s="24"/>
      <c r="C326" s="24"/>
      <c r="D326" s="24"/>
      <c r="E326" s="24"/>
      <c r="F326" s="24"/>
      <c r="G326" s="24"/>
    </row>
    <row r="327" ht="18" spans="1:7">
      <c r="A327" s="1" t="s">
        <v>279</v>
      </c>
      <c r="B327" s="2"/>
      <c r="C327" s="2"/>
      <c r="D327" s="2"/>
      <c r="E327" s="2"/>
      <c r="F327" s="2"/>
      <c r="G327" s="3"/>
    </row>
    <row r="328" ht="18" spans="1:7">
      <c r="A328" s="4" t="s">
        <v>280</v>
      </c>
      <c r="B328" s="5"/>
      <c r="C328" s="5"/>
      <c r="D328" s="5"/>
      <c r="E328" s="5"/>
      <c r="F328" s="5"/>
      <c r="G328" s="6"/>
    </row>
    <row r="329" ht="35.25" spans="1:7">
      <c r="A329" s="7"/>
      <c r="B329" s="8"/>
      <c r="C329" s="8"/>
      <c r="D329" s="8"/>
      <c r="E329" s="8"/>
      <c r="F329" s="8"/>
      <c r="G329" s="6" t="s">
        <v>6</v>
      </c>
    </row>
    <row r="330" ht="35.25" spans="1:7">
      <c r="A330" s="4" t="s">
        <v>281</v>
      </c>
      <c r="B330" s="9" t="s">
        <v>479</v>
      </c>
      <c r="C330" s="9"/>
      <c r="D330" s="9"/>
      <c r="E330" s="9" t="s">
        <v>270</v>
      </c>
      <c r="F330" s="9" t="s">
        <v>283</v>
      </c>
      <c r="G330" s="10"/>
    </row>
    <row r="331" ht="18" spans="1:7">
      <c r="A331" s="11" t="s">
        <v>271</v>
      </c>
      <c r="B331" s="5">
        <v>11</v>
      </c>
      <c r="C331" s="5"/>
      <c r="D331" s="5"/>
      <c r="E331" s="12" t="s">
        <v>284</v>
      </c>
      <c r="F331" s="9">
        <v>11</v>
      </c>
      <c r="G331" s="10"/>
    </row>
    <row r="332" ht="35.25" spans="1:7">
      <c r="A332" s="11"/>
      <c r="B332" s="5"/>
      <c r="C332" s="5"/>
      <c r="D332" s="5"/>
      <c r="E332" s="12" t="s">
        <v>285</v>
      </c>
      <c r="F332" s="13"/>
      <c r="G332" s="14"/>
    </row>
    <row r="333" ht="18" spans="1:7">
      <c r="A333" s="11" t="s">
        <v>273</v>
      </c>
      <c r="B333" s="27" t="s">
        <v>480</v>
      </c>
      <c r="C333" s="27"/>
      <c r="D333" s="27"/>
      <c r="E333" s="27"/>
      <c r="F333" s="27"/>
      <c r="G333" s="28"/>
    </row>
    <row r="334" ht="18" spans="1:7">
      <c r="A334" s="11"/>
      <c r="B334" s="29" t="s">
        <v>334</v>
      </c>
      <c r="C334" s="29"/>
      <c r="D334" s="29"/>
      <c r="E334" s="29"/>
      <c r="F334" s="29"/>
      <c r="G334" s="15"/>
    </row>
    <row r="335" ht="18" spans="1:7">
      <c r="A335" s="11" t="s">
        <v>274</v>
      </c>
      <c r="B335" s="9" t="s">
        <v>458</v>
      </c>
      <c r="C335" s="9"/>
      <c r="D335" s="9"/>
      <c r="E335" s="9"/>
      <c r="F335" s="9"/>
      <c r="G335" s="10"/>
    </row>
    <row r="336" ht="18" spans="1:7">
      <c r="A336" s="11" t="s">
        <v>275</v>
      </c>
      <c r="B336" s="27" t="s">
        <v>481</v>
      </c>
      <c r="C336" s="27"/>
      <c r="D336" s="27"/>
      <c r="E336" s="27"/>
      <c r="F336" s="27"/>
      <c r="G336" s="28"/>
    </row>
    <row r="337" ht="18" spans="1:7">
      <c r="A337" s="11"/>
      <c r="B337" s="29" t="s">
        <v>334</v>
      </c>
      <c r="C337" s="29"/>
      <c r="D337" s="29"/>
      <c r="E337" s="29"/>
      <c r="F337" s="29"/>
      <c r="G337" s="15"/>
    </row>
    <row r="338" ht="35.25" spans="1:7">
      <c r="A338" s="11" t="s">
        <v>224</v>
      </c>
      <c r="B338" s="12" t="s">
        <v>225</v>
      </c>
      <c r="C338" s="12" t="s">
        <v>226</v>
      </c>
      <c r="D338" s="12" t="s">
        <v>227</v>
      </c>
      <c r="E338" s="12" t="s">
        <v>228</v>
      </c>
      <c r="F338" s="12" t="s">
        <v>229</v>
      </c>
      <c r="G338" s="15" t="s">
        <v>289</v>
      </c>
    </row>
    <row r="339" ht="87" spans="1:7">
      <c r="A339" s="16" t="s">
        <v>290</v>
      </c>
      <c r="B339" s="12" t="s">
        <v>482</v>
      </c>
      <c r="C339" s="17">
        <v>0.2</v>
      </c>
      <c r="D339" s="12" t="s">
        <v>234</v>
      </c>
      <c r="E339" s="12" t="s">
        <v>232</v>
      </c>
      <c r="F339" s="17">
        <v>0.95</v>
      </c>
      <c r="G339" s="15" t="s">
        <v>291</v>
      </c>
    </row>
    <row r="340" ht="69.75" spans="1:7">
      <c r="A340" s="16"/>
      <c r="B340" s="12" t="s">
        <v>297</v>
      </c>
      <c r="C340" s="17">
        <v>0.2</v>
      </c>
      <c r="D340" s="12" t="s">
        <v>244</v>
      </c>
      <c r="E340" s="12" t="s">
        <v>298</v>
      </c>
      <c r="F340" s="12" t="s">
        <v>483</v>
      </c>
      <c r="G340" s="15" t="s">
        <v>291</v>
      </c>
    </row>
    <row r="341" ht="87" spans="1:7">
      <c r="A341" s="16" t="s">
        <v>300</v>
      </c>
      <c r="B341" s="12" t="s">
        <v>484</v>
      </c>
      <c r="C341" s="17">
        <v>0.2</v>
      </c>
      <c r="D341" s="12" t="s">
        <v>234</v>
      </c>
      <c r="E341" s="12" t="s">
        <v>232</v>
      </c>
      <c r="F341" s="17">
        <v>0.95</v>
      </c>
      <c r="G341" s="15" t="s">
        <v>291</v>
      </c>
    </row>
    <row r="342" ht="87" spans="1:7">
      <c r="A342" s="16"/>
      <c r="B342" s="12" t="s">
        <v>484</v>
      </c>
      <c r="C342" s="17">
        <v>0.2</v>
      </c>
      <c r="D342" s="12" t="s">
        <v>234</v>
      </c>
      <c r="E342" s="12" t="s">
        <v>232</v>
      </c>
      <c r="F342" s="30">
        <v>0.9</v>
      </c>
      <c r="G342" s="18" t="s">
        <v>291</v>
      </c>
    </row>
    <row r="343" ht="35.25" spans="1:7">
      <c r="A343" s="11" t="s">
        <v>303</v>
      </c>
      <c r="B343" s="12" t="s">
        <v>343</v>
      </c>
      <c r="C343" s="17">
        <v>0.2</v>
      </c>
      <c r="D343" s="12" t="s">
        <v>234</v>
      </c>
      <c r="E343" s="12" t="s">
        <v>232</v>
      </c>
      <c r="F343" s="31">
        <v>0.9</v>
      </c>
      <c r="G343" s="15" t="s">
        <v>293</v>
      </c>
    </row>
    <row r="344" ht="14.25" spans="1:7">
      <c r="A344" s="4" t="s">
        <v>311</v>
      </c>
      <c r="B344" s="5"/>
      <c r="C344" s="5"/>
      <c r="D344" s="5"/>
      <c r="E344" s="5"/>
      <c r="F344" s="5"/>
      <c r="G344" s="6"/>
    </row>
    <row r="345" spans="1:7">
      <c r="A345" s="21"/>
      <c r="B345" s="22"/>
      <c r="C345" s="22"/>
      <c r="D345" s="22"/>
      <c r="E345" s="22"/>
      <c r="F345" s="22"/>
      <c r="G345" s="23"/>
    </row>
    <row r="346" spans="1:7">
      <c r="A346" s="24"/>
      <c r="B346" s="24"/>
      <c r="C346" s="24"/>
      <c r="D346" s="24"/>
      <c r="E346" s="24"/>
      <c r="F346" s="24"/>
      <c r="G346" s="24"/>
    </row>
    <row r="347" ht="18" spans="1:7">
      <c r="A347" s="1" t="s">
        <v>279</v>
      </c>
      <c r="B347" s="2"/>
      <c r="C347" s="2"/>
      <c r="D347" s="2"/>
      <c r="E347" s="2"/>
      <c r="F347" s="2"/>
      <c r="G347" s="3"/>
    </row>
    <row r="348" ht="18" spans="1:7">
      <c r="A348" s="4" t="s">
        <v>280</v>
      </c>
      <c r="B348" s="5"/>
      <c r="C348" s="5"/>
      <c r="D348" s="5"/>
      <c r="E348" s="5"/>
      <c r="F348" s="5"/>
      <c r="G348" s="6"/>
    </row>
    <row r="349" ht="35.25" spans="1:7">
      <c r="A349" s="7"/>
      <c r="B349" s="8"/>
      <c r="C349" s="8"/>
      <c r="D349" s="8"/>
      <c r="E349" s="8"/>
      <c r="F349" s="8"/>
      <c r="G349" s="6" t="s">
        <v>6</v>
      </c>
    </row>
    <row r="350" ht="35.25" spans="1:7">
      <c r="A350" s="4" t="s">
        <v>281</v>
      </c>
      <c r="B350" s="9" t="s">
        <v>485</v>
      </c>
      <c r="C350" s="9"/>
      <c r="D350" s="9"/>
      <c r="E350" s="9" t="s">
        <v>270</v>
      </c>
      <c r="F350" s="9" t="s">
        <v>283</v>
      </c>
      <c r="G350" s="10"/>
    </row>
    <row r="351" ht="18" spans="1:7">
      <c r="A351" s="11" t="s">
        <v>271</v>
      </c>
      <c r="B351" s="5">
        <v>300</v>
      </c>
      <c r="C351" s="5"/>
      <c r="D351" s="5"/>
      <c r="E351" s="12" t="s">
        <v>284</v>
      </c>
      <c r="F351" s="9">
        <v>300</v>
      </c>
      <c r="G351" s="10"/>
    </row>
    <row r="352" ht="35.25" spans="1:7">
      <c r="A352" s="11"/>
      <c r="B352" s="5"/>
      <c r="C352" s="5"/>
      <c r="D352" s="5"/>
      <c r="E352" s="12" t="s">
        <v>285</v>
      </c>
      <c r="F352" s="13"/>
      <c r="G352" s="14"/>
    </row>
    <row r="353" ht="18" spans="1:7">
      <c r="A353" s="11" t="s">
        <v>273</v>
      </c>
      <c r="B353" s="9" t="s">
        <v>486</v>
      </c>
      <c r="C353" s="9"/>
      <c r="D353" s="9"/>
      <c r="E353" s="9"/>
      <c r="F353" s="9"/>
      <c r="G353" s="10"/>
    </row>
    <row r="354" ht="18" spans="1:7">
      <c r="A354" s="11" t="s">
        <v>274</v>
      </c>
      <c r="B354" s="9" t="s">
        <v>487</v>
      </c>
      <c r="C354" s="9"/>
      <c r="D354" s="9"/>
      <c r="E354" s="9"/>
      <c r="F354" s="9"/>
      <c r="G354" s="10"/>
    </row>
    <row r="355" ht="35.25" spans="1:7">
      <c r="A355" s="11" t="s">
        <v>275</v>
      </c>
      <c r="B355" s="9" t="s">
        <v>488</v>
      </c>
      <c r="C355" s="9"/>
      <c r="D355" s="9"/>
      <c r="E355" s="9"/>
      <c r="F355" s="9"/>
      <c r="G355" s="10"/>
    </row>
    <row r="356" ht="35.25" spans="1:7">
      <c r="A356" s="11" t="s">
        <v>224</v>
      </c>
      <c r="B356" s="12" t="s">
        <v>225</v>
      </c>
      <c r="C356" s="12" t="s">
        <v>226</v>
      </c>
      <c r="D356" s="12" t="s">
        <v>227</v>
      </c>
      <c r="E356" s="12" t="s">
        <v>228</v>
      </c>
      <c r="F356" s="12" t="s">
        <v>229</v>
      </c>
      <c r="G356" s="15" t="s">
        <v>289</v>
      </c>
    </row>
    <row r="357" ht="52.5" spans="1:7">
      <c r="A357" s="16" t="s">
        <v>290</v>
      </c>
      <c r="B357" s="12" t="s">
        <v>249</v>
      </c>
      <c r="C357" s="17">
        <v>0.15</v>
      </c>
      <c r="D357" s="12" t="s">
        <v>234</v>
      </c>
      <c r="E357" s="12" t="s">
        <v>232</v>
      </c>
      <c r="F357" s="17">
        <v>0.1</v>
      </c>
      <c r="G357" s="15" t="s">
        <v>291</v>
      </c>
    </row>
    <row r="358" ht="69.75" spans="1:7">
      <c r="A358" s="16"/>
      <c r="B358" s="12" t="s">
        <v>250</v>
      </c>
      <c r="C358" s="17">
        <v>0.15</v>
      </c>
      <c r="D358" s="12" t="s">
        <v>234</v>
      </c>
      <c r="E358" s="12" t="s">
        <v>232</v>
      </c>
      <c r="F358" s="17">
        <v>0.1</v>
      </c>
      <c r="G358" s="15" t="s">
        <v>291</v>
      </c>
    </row>
    <row r="359" ht="52.5" spans="1:7">
      <c r="A359" s="16"/>
      <c r="B359" s="12" t="s">
        <v>251</v>
      </c>
      <c r="C359" s="17">
        <v>0.15</v>
      </c>
      <c r="D359" s="12" t="s">
        <v>234</v>
      </c>
      <c r="E359" s="12" t="s">
        <v>232</v>
      </c>
      <c r="F359" s="17">
        <v>0.05</v>
      </c>
      <c r="G359" s="15" t="s">
        <v>291</v>
      </c>
    </row>
    <row r="360" ht="87" spans="1:7">
      <c r="A360" s="16"/>
      <c r="B360" s="12" t="s">
        <v>252</v>
      </c>
      <c r="C360" s="17">
        <v>0.25</v>
      </c>
      <c r="D360" s="12" t="s">
        <v>234</v>
      </c>
      <c r="E360" s="12" t="s">
        <v>232</v>
      </c>
      <c r="F360" s="17">
        <v>0.1</v>
      </c>
      <c r="G360" s="15" t="s">
        <v>291</v>
      </c>
    </row>
    <row r="361" ht="35.25" spans="1:7">
      <c r="A361" s="16"/>
      <c r="B361" s="12" t="s">
        <v>489</v>
      </c>
      <c r="C361" s="26"/>
      <c r="D361" s="26"/>
      <c r="E361" s="12" t="s">
        <v>298</v>
      </c>
      <c r="F361" s="12" t="s">
        <v>490</v>
      </c>
      <c r="G361" s="19"/>
    </row>
    <row r="362" ht="69.75" spans="1:7">
      <c r="A362" s="16" t="s">
        <v>300</v>
      </c>
      <c r="B362" s="12" t="s">
        <v>491</v>
      </c>
      <c r="C362" s="17">
        <v>0.05</v>
      </c>
      <c r="D362" s="12" t="s">
        <v>296</v>
      </c>
      <c r="E362" s="12" t="s">
        <v>296</v>
      </c>
      <c r="F362" s="12" t="s">
        <v>492</v>
      </c>
      <c r="G362" s="15" t="s">
        <v>293</v>
      </c>
    </row>
    <row r="363" ht="69.75" spans="1:7">
      <c r="A363" s="16"/>
      <c r="B363" s="12" t="s">
        <v>493</v>
      </c>
      <c r="C363" s="17">
        <v>0.05</v>
      </c>
      <c r="D363" s="12" t="s">
        <v>296</v>
      </c>
      <c r="E363" s="12" t="s">
        <v>296</v>
      </c>
      <c r="F363" s="12" t="s">
        <v>492</v>
      </c>
      <c r="G363" s="15" t="s">
        <v>293</v>
      </c>
    </row>
    <row r="364" ht="52.5" spans="1:7">
      <c r="A364" s="16"/>
      <c r="B364" s="12" t="s">
        <v>494</v>
      </c>
      <c r="C364" s="17">
        <v>0.05</v>
      </c>
      <c r="D364" s="12" t="s">
        <v>296</v>
      </c>
      <c r="E364" s="12" t="s">
        <v>296</v>
      </c>
      <c r="F364" s="12" t="s">
        <v>492</v>
      </c>
      <c r="G364" s="15" t="s">
        <v>293</v>
      </c>
    </row>
    <row r="365" ht="35.25" spans="1:7">
      <c r="A365" s="16"/>
      <c r="B365" s="12" t="s">
        <v>495</v>
      </c>
      <c r="C365" s="17">
        <v>0.05</v>
      </c>
      <c r="D365" s="12" t="s">
        <v>296</v>
      </c>
      <c r="E365" s="12" t="s">
        <v>296</v>
      </c>
      <c r="F365" s="12" t="s">
        <v>496</v>
      </c>
      <c r="G365" s="15" t="s">
        <v>293</v>
      </c>
    </row>
    <row r="366" ht="52.5" spans="1:7">
      <c r="A366" s="11" t="s">
        <v>303</v>
      </c>
      <c r="B366" s="12" t="s">
        <v>253</v>
      </c>
      <c r="C366" s="17">
        <v>0.05</v>
      </c>
      <c r="D366" s="12" t="s">
        <v>234</v>
      </c>
      <c r="E366" s="12" t="s">
        <v>232</v>
      </c>
      <c r="F366" s="17">
        <v>0.8</v>
      </c>
      <c r="G366" s="15" t="s">
        <v>293</v>
      </c>
    </row>
    <row r="367" ht="35.25" spans="1:7">
      <c r="A367" s="11" t="s">
        <v>306</v>
      </c>
      <c r="B367" s="12" t="s">
        <v>497</v>
      </c>
      <c r="C367" s="12" t="s">
        <v>296</v>
      </c>
      <c r="D367" s="12" t="s">
        <v>234</v>
      </c>
      <c r="E367" s="12" t="s">
        <v>298</v>
      </c>
      <c r="F367" s="17">
        <v>1</v>
      </c>
      <c r="G367" s="15" t="s">
        <v>293</v>
      </c>
    </row>
    <row r="368" ht="14.25" spans="1:7">
      <c r="A368" s="4" t="s">
        <v>311</v>
      </c>
      <c r="B368" s="5"/>
      <c r="C368" s="5"/>
      <c r="D368" s="5"/>
      <c r="E368" s="5"/>
      <c r="F368" s="5"/>
      <c r="G368" s="6"/>
    </row>
    <row r="369" spans="1:7">
      <c r="A369" s="21"/>
      <c r="B369" s="22"/>
      <c r="C369" s="22"/>
      <c r="D369" s="22"/>
      <c r="E369" s="22"/>
      <c r="F369" s="22"/>
      <c r="G369" s="23"/>
    </row>
    <row r="370" spans="1:7">
      <c r="A370" s="24"/>
      <c r="B370" s="24"/>
      <c r="C370" s="24"/>
      <c r="D370" s="24"/>
      <c r="E370" s="24"/>
      <c r="F370" s="24"/>
      <c r="G370" s="24"/>
    </row>
    <row r="371" ht="18" spans="1:7">
      <c r="A371" s="1" t="s">
        <v>279</v>
      </c>
      <c r="B371" s="2"/>
      <c r="C371" s="2"/>
      <c r="D371" s="2"/>
      <c r="E371" s="2"/>
      <c r="F371" s="2"/>
      <c r="G371" s="3"/>
    </row>
    <row r="372" ht="18" spans="1:7">
      <c r="A372" s="4" t="s">
        <v>280</v>
      </c>
      <c r="B372" s="5"/>
      <c r="C372" s="5"/>
      <c r="D372" s="5"/>
      <c r="E372" s="5"/>
      <c r="F372" s="5"/>
      <c r="G372" s="6"/>
    </row>
    <row r="373" ht="35.25" spans="1:7">
      <c r="A373" s="7"/>
      <c r="B373" s="8"/>
      <c r="C373" s="8"/>
      <c r="D373" s="8"/>
      <c r="E373" s="8"/>
      <c r="F373" s="8"/>
      <c r="G373" s="6" t="s">
        <v>6</v>
      </c>
    </row>
    <row r="374" ht="35.25" spans="1:7">
      <c r="A374" s="4" t="s">
        <v>281</v>
      </c>
      <c r="B374" s="9" t="s">
        <v>498</v>
      </c>
      <c r="C374" s="9"/>
      <c r="D374" s="9"/>
      <c r="E374" s="9" t="s">
        <v>270</v>
      </c>
      <c r="F374" s="9" t="s">
        <v>283</v>
      </c>
      <c r="G374" s="10"/>
    </row>
    <row r="375" ht="18" spans="1:7">
      <c r="A375" s="11" t="s">
        <v>271</v>
      </c>
      <c r="B375" s="5">
        <v>15</v>
      </c>
      <c r="C375" s="5"/>
      <c r="D375" s="5"/>
      <c r="E375" s="12" t="s">
        <v>284</v>
      </c>
      <c r="F375" s="9">
        <v>15</v>
      </c>
      <c r="G375" s="10"/>
    </row>
    <row r="376" ht="35.25" spans="1:7">
      <c r="A376" s="11"/>
      <c r="B376" s="5"/>
      <c r="C376" s="5"/>
      <c r="D376" s="5"/>
      <c r="E376" s="12" t="s">
        <v>285</v>
      </c>
      <c r="F376" s="13"/>
      <c r="G376" s="14"/>
    </row>
    <row r="377" ht="18" spans="1:7">
      <c r="A377" s="11" t="s">
        <v>273</v>
      </c>
      <c r="B377" s="9" t="s">
        <v>499</v>
      </c>
      <c r="C377" s="9"/>
      <c r="D377" s="9"/>
      <c r="E377" s="9"/>
      <c r="F377" s="9"/>
      <c r="G377" s="10"/>
    </row>
    <row r="378" ht="18" spans="1:7">
      <c r="A378" s="11" t="s">
        <v>274</v>
      </c>
      <c r="B378" s="9" t="s">
        <v>500</v>
      </c>
      <c r="C378" s="9"/>
      <c r="D378" s="9"/>
      <c r="E378" s="9"/>
      <c r="F378" s="9"/>
      <c r="G378" s="10"/>
    </row>
    <row r="379" ht="35.25" spans="1:7">
      <c r="A379" s="11" t="s">
        <v>275</v>
      </c>
      <c r="B379" s="9" t="s">
        <v>501</v>
      </c>
      <c r="C379" s="9"/>
      <c r="D379" s="9"/>
      <c r="E379" s="9"/>
      <c r="F379" s="9"/>
      <c r="G379" s="10"/>
    </row>
    <row r="380" ht="35.25" spans="1:7">
      <c r="A380" s="11" t="s">
        <v>224</v>
      </c>
      <c r="B380" s="12" t="s">
        <v>225</v>
      </c>
      <c r="C380" s="12" t="s">
        <v>226</v>
      </c>
      <c r="D380" s="12" t="s">
        <v>227</v>
      </c>
      <c r="E380" s="12" t="s">
        <v>228</v>
      </c>
      <c r="F380" s="12" t="s">
        <v>229</v>
      </c>
      <c r="G380" s="15" t="s">
        <v>289</v>
      </c>
    </row>
    <row r="381" ht="35.25" spans="1:7">
      <c r="A381" s="16" t="s">
        <v>290</v>
      </c>
      <c r="B381" s="12" t="s">
        <v>502</v>
      </c>
      <c r="C381" s="17">
        <v>0.2</v>
      </c>
      <c r="D381" s="12" t="s">
        <v>238</v>
      </c>
      <c r="E381" s="12" t="s">
        <v>232</v>
      </c>
      <c r="F381" s="12">
        <v>1</v>
      </c>
      <c r="G381" s="15" t="s">
        <v>291</v>
      </c>
    </row>
    <row r="382" ht="69.75" spans="1:7">
      <c r="A382" s="16"/>
      <c r="B382" s="12" t="s">
        <v>503</v>
      </c>
      <c r="C382" s="17">
        <v>0.2</v>
      </c>
      <c r="D382" s="12" t="s">
        <v>238</v>
      </c>
      <c r="E382" s="12" t="s">
        <v>232</v>
      </c>
      <c r="F382" s="12">
        <v>2</v>
      </c>
      <c r="G382" s="15" t="s">
        <v>291</v>
      </c>
    </row>
    <row r="383" ht="35.25" spans="1:7">
      <c r="A383" s="16"/>
      <c r="B383" s="12" t="s">
        <v>504</v>
      </c>
      <c r="C383" s="17">
        <v>0.1</v>
      </c>
      <c r="D383" s="26"/>
      <c r="E383" s="26"/>
      <c r="F383" s="12" t="s">
        <v>310</v>
      </c>
      <c r="G383" s="15" t="s">
        <v>293</v>
      </c>
    </row>
    <row r="384" ht="69.75" spans="1:7">
      <c r="A384" s="16"/>
      <c r="B384" s="12" t="s">
        <v>297</v>
      </c>
      <c r="C384" s="17">
        <v>0.1</v>
      </c>
      <c r="D384" s="12" t="s">
        <v>244</v>
      </c>
      <c r="E384" s="12" t="s">
        <v>298</v>
      </c>
      <c r="F384" s="12" t="s">
        <v>360</v>
      </c>
      <c r="G384" s="15" t="s">
        <v>291</v>
      </c>
    </row>
    <row r="385" ht="52.5" spans="1:7">
      <c r="A385" s="16" t="s">
        <v>300</v>
      </c>
      <c r="B385" s="12" t="s">
        <v>505</v>
      </c>
      <c r="C385" s="17">
        <v>0.05</v>
      </c>
      <c r="D385" s="12" t="s">
        <v>234</v>
      </c>
      <c r="E385" s="12" t="s">
        <v>232</v>
      </c>
      <c r="F385" s="17">
        <v>0.05</v>
      </c>
      <c r="G385" s="15" t="s">
        <v>291</v>
      </c>
    </row>
    <row r="386" ht="69.75" spans="1:7">
      <c r="A386" s="16"/>
      <c r="B386" s="25" t="s">
        <v>506</v>
      </c>
      <c r="C386" s="17">
        <v>0.05</v>
      </c>
      <c r="D386" s="12" t="s">
        <v>234</v>
      </c>
      <c r="E386" s="12" t="s">
        <v>232</v>
      </c>
      <c r="F386" s="17">
        <v>0.05</v>
      </c>
      <c r="G386" s="15" t="s">
        <v>291</v>
      </c>
    </row>
    <row r="387" ht="69.75" spans="1:7">
      <c r="A387" s="16" t="s">
        <v>303</v>
      </c>
      <c r="B387" s="12" t="s">
        <v>507</v>
      </c>
      <c r="C387" s="17">
        <v>0.05</v>
      </c>
      <c r="D387" s="12" t="s">
        <v>234</v>
      </c>
      <c r="E387" s="12" t="s">
        <v>232</v>
      </c>
      <c r="F387" s="12">
        <v>90</v>
      </c>
      <c r="G387" s="15" t="s">
        <v>293</v>
      </c>
    </row>
    <row r="388" ht="35.25" spans="1:7">
      <c r="A388" s="16"/>
      <c r="B388" s="12" t="s">
        <v>508</v>
      </c>
      <c r="C388" s="17">
        <v>0.05</v>
      </c>
      <c r="D388" s="12" t="s">
        <v>234</v>
      </c>
      <c r="E388" s="12" t="s">
        <v>232</v>
      </c>
      <c r="F388" s="26"/>
      <c r="G388" s="15" t="s">
        <v>293</v>
      </c>
    </row>
    <row r="389" ht="35.25" spans="1:7">
      <c r="A389" s="16" t="s">
        <v>306</v>
      </c>
      <c r="B389" s="12" t="s">
        <v>309</v>
      </c>
      <c r="C389" s="17">
        <v>0.05</v>
      </c>
      <c r="D389" s="12" t="s">
        <v>509</v>
      </c>
      <c r="E389" s="26"/>
      <c r="F389" s="12" t="s">
        <v>310</v>
      </c>
      <c r="G389" s="15" t="s">
        <v>293</v>
      </c>
    </row>
    <row r="390" ht="18" spans="1:7">
      <c r="A390" s="16"/>
      <c r="B390" s="12" t="s">
        <v>510</v>
      </c>
      <c r="C390" s="17">
        <v>0.05</v>
      </c>
      <c r="D390" s="26"/>
      <c r="E390" s="26"/>
      <c r="F390" s="12" t="s">
        <v>511</v>
      </c>
      <c r="G390" s="19"/>
    </row>
    <row r="391" ht="18" spans="1:7">
      <c r="A391" s="16"/>
      <c r="B391" s="12" t="s">
        <v>512</v>
      </c>
      <c r="C391" s="17">
        <v>0.05</v>
      </c>
      <c r="D391" s="26"/>
      <c r="E391" s="26"/>
      <c r="F391" s="12" t="s">
        <v>513</v>
      </c>
      <c r="G391" s="19"/>
    </row>
    <row r="392" ht="18" spans="1:7">
      <c r="A392" s="16"/>
      <c r="B392" s="12" t="s">
        <v>514</v>
      </c>
      <c r="C392" s="17">
        <v>0.05</v>
      </c>
      <c r="D392" s="26"/>
      <c r="E392" s="26"/>
      <c r="F392" s="12" t="s">
        <v>515</v>
      </c>
      <c r="G392" s="19"/>
    </row>
    <row r="393" ht="14.25" spans="1:7">
      <c r="A393" s="4" t="s">
        <v>311</v>
      </c>
      <c r="B393" s="5"/>
      <c r="C393" s="5"/>
      <c r="D393" s="5"/>
      <c r="E393" s="5"/>
      <c r="F393" s="5"/>
      <c r="G393" s="6"/>
    </row>
    <row r="394" spans="1:7">
      <c r="A394" s="21"/>
      <c r="B394" s="22"/>
      <c r="C394" s="22"/>
      <c r="D394" s="22"/>
      <c r="E394" s="22"/>
      <c r="F394" s="22"/>
      <c r="G394" s="23"/>
    </row>
    <row r="395" spans="1:7">
      <c r="A395" s="24"/>
      <c r="B395" s="24"/>
      <c r="C395" s="24"/>
      <c r="D395" s="24"/>
      <c r="E395" s="24"/>
      <c r="F395" s="24"/>
      <c r="G395" s="24"/>
    </row>
    <row r="396" ht="18" spans="1:7">
      <c r="A396" s="1" t="s">
        <v>279</v>
      </c>
      <c r="B396" s="2"/>
      <c r="C396" s="2"/>
      <c r="D396" s="2"/>
      <c r="E396" s="2"/>
      <c r="F396" s="2"/>
      <c r="G396" s="3"/>
    </row>
    <row r="397" ht="18" spans="1:7">
      <c r="A397" s="4" t="s">
        <v>280</v>
      </c>
      <c r="B397" s="5"/>
      <c r="C397" s="5"/>
      <c r="D397" s="5"/>
      <c r="E397" s="5"/>
      <c r="F397" s="5"/>
      <c r="G397" s="6"/>
    </row>
    <row r="398" ht="35.25" spans="1:7">
      <c r="A398" s="7"/>
      <c r="B398" s="8"/>
      <c r="C398" s="8"/>
      <c r="D398" s="8"/>
      <c r="E398" s="8"/>
      <c r="F398" s="8"/>
      <c r="G398" s="6" t="s">
        <v>6</v>
      </c>
    </row>
    <row r="399" ht="35.25" spans="1:7">
      <c r="A399" s="4" t="s">
        <v>281</v>
      </c>
      <c r="B399" s="9" t="s">
        <v>516</v>
      </c>
      <c r="C399" s="9"/>
      <c r="D399" s="9"/>
      <c r="E399" s="9" t="s">
        <v>270</v>
      </c>
      <c r="F399" s="9" t="s">
        <v>283</v>
      </c>
      <c r="G399" s="10"/>
    </row>
    <row r="400" ht="18" spans="1:7">
      <c r="A400" s="11" t="s">
        <v>271</v>
      </c>
      <c r="B400" s="5">
        <v>150</v>
      </c>
      <c r="C400" s="5"/>
      <c r="D400" s="5"/>
      <c r="E400" s="12" t="s">
        <v>284</v>
      </c>
      <c r="F400" s="9">
        <v>150</v>
      </c>
      <c r="G400" s="10"/>
    </row>
    <row r="401" ht="35.25" spans="1:7">
      <c r="A401" s="11"/>
      <c r="B401" s="5"/>
      <c r="C401" s="5"/>
      <c r="D401" s="5"/>
      <c r="E401" s="12" t="s">
        <v>285</v>
      </c>
      <c r="F401" s="13"/>
      <c r="G401" s="14"/>
    </row>
    <row r="402" ht="18" spans="1:7">
      <c r="A402" s="11" t="s">
        <v>273</v>
      </c>
      <c r="B402" s="9" t="s">
        <v>517</v>
      </c>
      <c r="C402" s="9"/>
      <c r="D402" s="9"/>
      <c r="E402" s="9"/>
      <c r="F402" s="9"/>
      <c r="G402" s="10"/>
    </row>
    <row r="403" ht="18" spans="1:7">
      <c r="A403" s="11" t="s">
        <v>274</v>
      </c>
      <c r="B403" s="9" t="s">
        <v>518</v>
      </c>
      <c r="C403" s="9"/>
      <c r="D403" s="9"/>
      <c r="E403" s="9"/>
      <c r="F403" s="9"/>
      <c r="G403" s="10"/>
    </row>
    <row r="404" ht="35.25" spans="1:7">
      <c r="A404" s="11" t="s">
        <v>275</v>
      </c>
      <c r="B404" s="9" t="s">
        <v>519</v>
      </c>
      <c r="C404" s="9"/>
      <c r="D404" s="9"/>
      <c r="E404" s="9"/>
      <c r="F404" s="9"/>
      <c r="G404" s="10"/>
    </row>
    <row r="405" ht="35.25" spans="1:7">
      <c r="A405" s="11" t="s">
        <v>224</v>
      </c>
      <c r="B405" s="12" t="s">
        <v>225</v>
      </c>
      <c r="C405" s="12" t="s">
        <v>226</v>
      </c>
      <c r="D405" s="12" t="s">
        <v>227</v>
      </c>
      <c r="E405" s="12" t="s">
        <v>228</v>
      </c>
      <c r="F405" s="12" t="s">
        <v>229</v>
      </c>
      <c r="G405" s="15" t="s">
        <v>289</v>
      </c>
    </row>
    <row r="406" ht="35.25" spans="1:7">
      <c r="A406" s="16" t="s">
        <v>290</v>
      </c>
      <c r="B406" s="12" t="s">
        <v>520</v>
      </c>
      <c r="C406" s="17">
        <v>0.15</v>
      </c>
      <c r="D406" s="12" t="s">
        <v>231</v>
      </c>
      <c r="E406" s="12" t="s">
        <v>232</v>
      </c>
      <c r="F406" s="12">
        <v>3</v>
      </c>
      <c r="G406" s="15" t="s">
        <v>291</v>
      </c>
    </row>
    <row r="407" ht="52.5" spans="1:7">
      <c r="A407" s="16"/>
      <c r="B407" s="12" t="s">
        <v>521</v>
      </c>
      <c r="C407" s="17">
        <v>0.1</v>
      </c>
      <c r="D407" s="12" t="s">
        <v>238</v>
      </c>
      <c r="E407" s="12" t="s">
        <v>232</v>
      </c>
      <c r="F407" s="12">
        <v>2</v>
      </c>
      <c r="G407" s="15" t="s">
        <v>291</v>
      </c>
    </row>
    <row r="408" ht="52.5" spans="1:7">
      <c r="A408" s="16"/>
      <c r="B408" s="12" t="s">
        <v>522</v>
      </c>
      <c r="C408" s="17">
        <v>0.05</v>
      </c>
      <c r="D408" s="12" t="s">
        <v>420</v>
      </c>
      <c r="E408" s="12" t="s">
        <v>232</v>
      </c>
      <c r="F408" s="12">
        <v>1</v>
      </c>
      <c r="G408" s="15" t="s">
        <v>293</v>
      </c>
    </row>
    <row r="409" ht="104.25" spans="1:7">
      <c r="A409" s="16"/>
      <c r="B409" s="12" t="s">
        <v>523</v>
      </c>
      <c r="C409" s="17">
        <v>0.2</v>
      </c>
      <c r="D409" s="12" t="s">
        <v>231</v>
      </c>
      <c r="E409" s="12" t="s">
        <v>232</v>
      </c>
      <c r="F409" s="12">
        <v>3</v>
      </c>
      <c r="G409" s="15" t="s">
        <v>291</v>
      </c>
    </row>
    <row r="410" ht="35.25" spans="1:7">
      <c r="A410" s="16"/>
      <c r="B410" s="12" t="s">
        <v>318</v>
      </c>
      <c r="C410" s="17">
        <v>0.1</v>
      </c>
      <c r="D410" s="12" t="s">
        <v>234</v>
      </c>
      <c r="E410" s="12" t="s">
        <v>232</v>
      </c>
      <c r="F410" s="17">
        <v>0.95</v>
      </c>
      <c r="G410" s="15" t="s">
        <v>293</v>
      </c>
    </row>
    <row r="411" ht="69.75" spans="1:7">
      <c r="A411" s="16"/>
      <c r="B411" s="12" t="s">
        <v>319</v>
      </c>
      <c r="C411" s="17">
        <v>0.05</v>
      </c>
      <c r="D411" s="12" t="s">
        <v>244</v>
      </c>
      <c r="E411" s="12" t="s">
        <v>405</v>
      </c>
      <c r="F411" s="12" t="s">
        <v>524</v>
      </c>
      <c r="G411" s="15" t="s">
        <v>293</v>
      </c>
    </row>
    <row r="412" ht="104.25" spans="1:7">
      <c r="A412" s="16" t="s">
        <v>300</v>
      </c>
      <c r="B412" s="12" t="s">
        <v>525</v>
      </c>
      <c r="C412" s="17">
        <v>0.05</v>
      </c>
      <c r="D412" s="12" t="s">
        <v>234</v>
      </c>
      <c r="E412" s="12" t="s">
        <v>232</v>
      </c>
      <c r="F412" s="17">
        <v>0.02</v>
      </c>
      <c r="G412" s="15" t="s">
        <v>291</v>
      </c>
    </row>
    <row r="413" ht="52.5" spans="1:7">
      <c r="A413" s="16"/>
      <c r="B413" s="12" t="s">
        <v>526</v>
      </c>
      <c r="C413" s="17">
        <v>0.1</v>
      </c>
      <c r="D413" s="12" t="s">
        <v>234</v>
      </c>
      <c r="E413" s="12" t="s">
        <v>232</v>
      </c>
      <c r="F413" s="17">
        <v>0.6</v>
      </c>
      <c r="G413" s="15" t="s">
        <v>291</v>
      </c>
    </row>
    <row r="414" ht="104.25" spans="1:7">
      <c r="A414" s="16"/>
      <c r="B414" s="12" t="s">
        <v>527</v>
      </c>
      <c r="C414" s="26"/>
      <c r="D414" s="26"/>
      <c r="E414" s="26"/>
      <c r="F414" s="26"/>
      <c r="G414" s="19"/>
    </row>
    <row r="415" ht="35.25" spans="1:7">
      <c r="A415" s="11" t="s">
        <v>303</v>
      </c>
      <c r="B415" s="12" t="s">
        <v>528</v>
      </c>
      <c r="C415" s="17">
        <v>0.05</v>
      </c>
      <c r="D415" s="12" t="s">
        <v>234</v>
      </c>
      <c r="E415" s="12" t="s">
        <v>232</v>
      </c>
      <c r="F415" s="17">
        <v>0.8</v>
      </c>
      <c r="G415" s="15" t="s">
        <v>293</v>
      </c>
    </row>
    <row r="416" ht="35.25" spans="1:7">
      <c r="A416" s="16" t="s">
        <v>306</v>
      </c>
      <c r="B416" s="12" t="s">
        <v>410</v>
      </c>
      <c r="C416" s="17">
        <v>0.05</v>
      </c>
      <c r="D416" s="12" t="s">
        <v>234</v>
      </c>
      <c r="E416" s="12" t="s">
        <v>529</v>
      </c>
      <c r="F416" s="17">
        <v>1</v>
      </c>
      <c r="G416" s="15" t="s">
        <v>293</v>
      </c>
    </row>
    <row r="417" ht="35.25" spans="1:7">
      <c r="A417" s="16"/>
      <c r="B417" s="12" t="s">
        <v>411</v>
      </c>
      <c r="C417" s="17">
        <v>0.05</v>
      </c>
      <c r="D417" s="12" t="s">
        <v>234</v>
      </c>
      <c r="E417" s="12" t="s">
        <v>529</v>
      </c>
      <c r="F417" s="17">
        <v>1</v>
      </c>
      <c r="G417" s="15" t="s">
        <v>293</v>
      </c>
    </row>
    <row r="418" ht="35.25" spans="1:7">
      <c r="A418" s="16"/>
      <c r="B418" s="12" t="s">
        <v>530</v>
      </c>
      <c r="C418" s="17">
        <v>0.05</v>
      </c>
      <c r="D418" s="12" t="s">
        <v>231</v>
      </c>
      <c r="E418" s="12" t="s">
        <v>232</v>
      </c>
      <c r="F418" s="12">
        <v>1</v>
      </c>
      <c r="G418" s="15" t="s">
        <v>293</v>
      </c>
    </row>
    <row r="419" ht="14.25" spans="1:7">
      <c r="A419" s="4" t="s">
        <v>311</v>
      </c>
      <c r="B419" s="5"/>
      <c r="C419" s="5"/>
      <c r="D419" s="5"/>
      <c r="E419" s="5"/>
      <c r="F419" s="5"/>
      <c r="G419" s="6"/>
    </row>
    <row r="420" spans="1:7">
      <c r="A420" s="21"/>
      <c r="B420" s="22"/>
      <c r="C420" s="22"/>
      <c r="D420" s="22"/>
      <c r="E420" s="22"/>
      <c r="F420" s="22"/>
      <c r="G420" s="23"/>
    </row>
    <row r="421" spans="1:7">
      <c r="A421" s="24"/>
      <c r="B421" s="24"/>
      <c r="C421" s="24"/>
      <c r="D421" s="24"/>
      <c r="E421" s="24"/>
      <c r="F421" s="24"/>
      <c r="G421" s="24"/>
    </row>
    <row r="422" ht="18" spans="1:7">
      <c r="A422" s="1" t="s">
        <v>279</v>
      </c>
      <c r="B422" s="2"/>
      <c r="C422" s="2"/>
      <c r="D422" s="2"/>
      <c r="E422" s="2"/>
      <c r="F422" s="2"/>
      <c r="G422" s="3"/>
    </row>
    <row r="423" ht="18" spans="1:7">
      <c r="A423" s="4" t="s">
        <v>280</v>
      </c>
      <c r="B423" s="5"/>
      <c r="C423" s="5"/>
      <c r="D423" s="5"/>
      <c r="E423" s="5"/>
      <c r="F423" s="5"/>
      <c r="G423" s="6"/>
    </row>
    <row r="424" ht="35.25" spans="1:7">
      <c r="A424" s="7"/>
      <c r="B424" s="8"/>
      <c r="C424" s="8"/>
      <c r="D424" s="8"/>
      <c r="E424" s="8"/>
      <c r="F424" s="8"/>
      <c r="G424" s="6" t="s">
        <v>6</v>
      </c>
    </row>
    <row r="425" ht="35.25" spans="1:7">
      <c r="A425" s="4" t="s">
        <v>281</v>
      </c>
      <c r="B425" s="9" t="s">
        <v>531</v>
      </c>
      <c r="C425" s="9"/>
      <c r="D425" s="9"/>
      <c r="E425" s="9" t="s">
        <v>270</v>
      </c>
      <c r="F425" s="9" t="s">
        <v>283</v>
      </c>
      <c r="G425" s="10"/>
    </row>
    <row r="426" ht="18" spans="1:7">
      <c r="A426" s="11" t="s">
        <v>271</v>
      </c>
      <c r="B426" s="5">
        <v>10</v>
      </c>
      <c r="C426" s="5"/>
      <c r="D426" s="5"/>
      <c r="E426" s="12" t="s">
        <v>284</v>
      </c>
      <c r="F426" s="9">
        <v>10</v>
      </c>
      <c r="G426" s="10"/>
    </row>
    <row r="427" ht="35.25" spans="1:7">
      <c r="A427" s="11"/>
      <c r="B427" s="5"/>
      <c r="C427" s="5"/>
      <c r="D427" s="5"/>
      <c r="E427" s="12" t="s">
        <v>285</v>
      </c>
      <c r="F427" s="13"/>
      <c r="G427" s="14"/>
    </row>
    <row r="428" ht="18" spans="1:7">
      <c r="A428" s="11" t="s">
        <v>273</v>
      </c>
      <c r="B428" s="9" t="s">
        <v>532</v>
      </c>
      <c r="C428" s="9"/>
      <c r="D428" s="9"/>
      <c r="E428" s="9"/>
      <c r="F428" s="9"/>
      <c r="G428" s="10"/>
    </row>
    <row r="429" ht="18" spans="1:7">
      <c r="A429" s="11" t="s">
        <v>274</v>
      </c>
      <c r="B429" s="27" t="s">
        <v>533</v>
      </c>
      <c r="C429" s="27"/>
      <c r="D429" s="27"/>
      <c r="E429" s="27"/>
      <c r="F429" s="27"/>
      <c r="G429" s="28"/>
    </row>
    <row r="430" ht="18" spans="1:7">
      <c r="A430" s="11"/>
      <c r="B430" s="29" t="s">
        <v>334</v>
      </c>
      <c r="C430" s="29"/>
      <c r="D430" s="29"/>
      <c r="E430" s="29"/>
      <c r="F430" s="29"/>
      <c r="G430" s="15"/>
    </row>
    <row r="431" ht="18" spans="1:7">
      <c r="A431" s="11" t="s">
        <v>275</v>
      </c>
      <c r="B431" s="27" t="s">
        <v>533</v>
      </c>
      <c r="C431" s="27"/>
      <c r="D431" s="27"/>
      <c r="E431" s="27"/>
      <c r="F431" s="27"/>
      <c r="G431" s="28"/>
    </row>
    <row r="432" ht="18" spans="1:7">
      <c r="A432" s="11"/>
      <c r="B432" s="29" t="s">
        <v>334</v>
      </c>
      <c r="C432" s="29"/>
      <c r="D432" s="29"/>
      <c r="E432" s="29"/>
      <c r="F432" s="29"/>
      <c r="G432" s="15"/>
    </row>
    <row r="433" ht="35.25" spans="1:7">
      <c r="A433" s="11" t="s">
        <v>224</v>
      </c>
      <c r="B433" s="12" t="s">
        <v>225</v>
      </c>
      <c r="C433" s="12" t="s">
        <v>226</v>
      </c>
      <c r="D433" s="12" t="s">
        <v>227</v>
      </c>
      <c r="E433" s="12" t="s">
        <v>228</v>
      </c>
      <c r="F433" s="12" t="s">
        <v>229</v>
      </c>
      <c r="G433" s="15" t="s">
        <v>289</v>
      </c>
    </row>
    <row r="434" ht="35.25" spans="1:7">
      <c r="A434" s="32"/>
      <c r="B434" s="5" t="s">
        <v>534</v>
      </c>
      <c r="C434" s="33">
        <v>0.3</v>
      </c>
      <c r="D434" s="12" t="s">
        <v>535</v>
      </c>
      <c r="E434" s="12" t="s">
        <v>232</v>
      </c>
      <c r="F434" s="12">
        <v>10</v>
      </c>
      <c r="G434" s="15" t="s">
        <v>291</v>
      </c>
    </row>
    <row r="435" ht="18" spans="1:7">
      <c r="A435" s="32"/>
      <c r="B435" s="20" t="s">
        <v>536</v>
      </c>
      <c r="C435" s="33">
        <v>0.3</v>
      </c>
      <c r="D435" s="12" t="s">
        <v>238</v>
      </c>
      <c r="E435" s="12" t="s">
        <v>232</v>
      </c>
      <c r="F435" s="12">
        <v>10</v>
      </c>
      <c r="G435" s="15" t="s">
        <v>291</v>
      </c>
    </row>
    <row r="436" ht="52.5" spans="1:7">
      <c r="A436" s="32"/>
      <c r="B436" s="20" t="s">
        <v>339</v>
      </c>
      <c r="C436" s="33">
        <v>0.06</v>
      </c>
      <c r="D436" s="12" t="s">
        <v>234</v>
      </c>
      <c r="E436" s="12" t="s">
        <v>232</v>
      </c>
      <c r="F436" s="12">
        <v>95</v>
      </c>
      <c r="G436" s="15" t="s">
        <v>293</v>
      </c>
    </row>
    <row r="437" ht="35.25" spans="1:7">
      <c r="A437" s="32"/>
      <c r="B437" s="20" t="s">
        <v>340</v>
      </c>
      <c r="C437" s="33">
        <v>0.03</v>
      </c>
      <c r="D437" s="12" t="s">
        <v>234</v>
      </c>
      <c r="E437" s="12" t="s">
        <v>232</v>
      </c>
      <c r="F437" s="12">
        <v>95</v>
      </c>
      <c r="G437" s="15" t="s">
        <v>293</v>
      </c>
    </row>
    <row r="438" ht="52.5" spans="1:7">
      <c r="A438" s="32"/>
      <c r="B438" s="20" t="s">
        <v>537</v>
      </c>
      <c r="C438" s="33">
        <v>0.03</v>
      </c>
      <c r="D438" s="12" t="s">
        <v>234</v>
      </c>
      <c r="E438" s="12" t="s">
        <v>232</v>
      </c>
      <c r="F438" s="12">
        <v>95</v>
      </c>
      <c r="G438" s="15" t="s">
        <v>293</v>
      </c>
    </row>
    <row r="439" ht="87" spans="1:7">
      <c r="A439" s="32"/>
      <c r="B439" s="20" t="s">
        <v>341</v>
      </c>
      <c r="C439" s="33">
        <v>0.03</v>
      </c>
      <c r="D439" s="12" t="s">
        <v>234</v>
      </c>
      <c r="E439" s="12" t="s">
        <v>232</v>
      </c>
      <c r="F439" s="12">
        <v>95</v>
      </c>
      <c r="G439" s="15" t="s">
        <v>293</v>
      </c>
    </row>
    <row r="440" ht="35.25" spans="1:7">
      <c r="A440" s="32"/>
      <c r="B440" s="20" t="s">
        <v>538</v>
      </c>
      <c r="C440" s="33">
        <v>0.1</v>
      </c>
      <c r="D440" s="12" t="s">
        <v>234</v>
      </c>
      <c r="E440" s="12" t="s">
        <v>232</v>
      </c>
      <c r="F440" s="12">
        <v>90</v>
      </c>
      <c r="G440" s="15" t="s">
        <v>291</v>
      </c>
    </row>
    <row r="441" ht="52.5" spans="1:7">
      <c r="A441" s="32"/>
      <c r="B441" s="20" t="s">
        <v>539</v>
      </c>
      <c r="C441" s="33">
        <v>0.03</v>
      </c>
      <c r="D441" s="12" t="s">
        <v>540</v>
      </c>
      <c r="E441" s="12" t="s">
        <v>298</v>
      </c>
      <c r="F441" s="12">
        <v>1</v>
      </c>
      <c r="G441" s="15" t="s">
        <v>293</v>
      </c>
    </row>
    <row r="442" ht="52.5" spans="1:7">
      <c r="A442" s="32"/>
      <c r="B442" s="20" t="s">
        <v>263</v>
      </c>
      <c r="C442" s="33">
        <v>0.03</v>
      </c>
      <c r="D442" s="12" t="s">
        <v>234</v>
      </c>
      <c r="E442" s="12" t="s">
        <v>232</v>
      </c>
      <c r="F442" s="12">
        <v>95</v>
      </c>
      <c r="G442" s="15" t="s">
        <v>293</v>
      </c>
    </row>
    <row r="443" ht="69.75" spans="1:7">
      <c r="A443" s="32"/>
      <c r="B443" s="20" t="s">
        <v>541</v>
      </c>
      <c r="C443" s="33">
        <v>0.03</v>
      </c>
      <c r="D443" s="12" t="s">
        <v>234</v>
      </c>
      <c r="E443" s="12" t="s">
        <v>232</v>
      </c>
      <c r="F443" s="12">
        <v>95</v>
      </c>
      <c r="G443" s="15" t="s">
        <v>293</v>
      </c>
    </row>
    <row r="444" ht="104.25" spans="1:7">
      <c r="A444" s="32"/>
      <c r="B444" s="20" t="s">
        <v>385</v>
      </c>
      <c r="C444" s="33">
        <v>0.03</v>
      </c>
      <c r="D444" s="12" t="s">
        <v>234</v>
      </c>
      <c r="E444" s="12" t="s">
        <v>232</v>
      </c>
      <c r="F444" s="12">
        <v>95</v>
      </c>
      <c r="G444" s="15" t="s">
        <v>293</v>
      </c>
    </row>
    <row r="445" ht="69.75" spans="1:7">
      <c r="A445" s="32"/>
      <c r="B445" s="20" t="s">
        <v>347</v>
      </c>
      <c r="C445" s="33">
        <v>0.03</v>
      </c>
      <c r="D445" s="12" t="s">
        <v>234</v>
      </c>
      <c r="E445" s="12" t="s">
        <v>232</v>
      </c>
      <c r="F445" s="12">
        <v>95</v>
      </c>
      <c r="G445" s="15" t="s">
        <v>293</v>
      </c>
    </row>
    <row r="446" ht="14.25" spans="1:7">
      <c r="A446" s="4" t="s">
        <v>311</v>
      </c>
      <c r="B446" s="5"/>
      <c r="C446" s="5"/>
      <c r="D446" s="5"/>
      <c r="E446" s="5"/>
      <c r="F446" s="5"/>
      <c r="G446" s="6"/>
    </row>
    <row r="447" spans="1:7">
      <c r="A447" s="21"/>
      <c r="B447" s="22"/>
      <c r="C447" s="22"/>
      <c r="D447" s="22"/>
      <c r="E447" s="22"/>
      <c r="F447" s="22"/>
      <c r="G447" s="23"/>
    </row>
    <row r="448" spans="1:7">
      <c r="A448" s="24"/>
      <c r="B448" s="24"/>
      <c r="C448" s="24"/>
      <c r="D448" s="24"/>
      <c r="E448" s="24"/>
      <c r="F448" s="24"/>
      <c r="G448" s="24"/>
    </row>
    <row r="449" ht="18" spans="1:7">
      <c r="A449" s="1" t="s">
        <v>279</v>
      </c>
      <c r="B449" s="2"/>
      <c r="C449" s="2"/>
      <c r="D449" s="2"/>
      <c r="E449" s="2"/>
      <c r="F449" s="2"/>
      <c r="G449" s="3"/>
    </row>
    <row r="450" ht="18" spans="1:7">
      <c r="A450" s="4" t="s">
        <v>280</v>
      </c>
      <c r="B450" s="5"/>
      <c r="C450" s="5"/>
      <c r="D450" s="5"/>
      <c r="E450" s="5"/>
      <c r="F450" s="5"/>
      <c r="G450" s="6"/>
    </row>
    <row r="451" ht="35.25" spans="1:7">
      <c r="A451" s="7"/>
      <c r="B451" s="8"/>
      <c r="C451" s="8"/>
      <c r="D451" s="8"/>
      <c r="E451" s="8"/>
      <c r="F451" s="8"/>
      <c r="G451" s="6" t="s">
        <v>6</v>
      </c>
    </row>
    <row r="452" ht="35.25" spans="1:7">
      <c r="A452" s="4" t="s">
        <v>281</v>
      </c>
      <c r="B452" s="9" t="s">
        <v>542</v>
      </c>
      <c r="C452" s="9"/>
      <c r="D452" s="9"/>
      <c r="E452" s="9" t="s">
        <v>270</v>
      </c>
      <c r="F452" s="9" t="s">
        <v>283</v>
      </c>
      <c r="G452" s="10"/>
    </row>
    <row r="453" ht="18" spans="1:7">
      <c r="A453" s="11" t="s">
        <v>271</v>
      </c>
      <c r="B453" s="5">
        <v>0.5</v>
      </c>
      <c r="C453" s="5"/>
      <c r="D453" s="5"/>
      <c r="E453" s="12" t="s">
        <v>284</v>
      </c>
      <c r="F453" s="9">
        <v>0.5</v>
      </c>
      <c r="G453" s="10"/>
    </row>
    <row r="454" ht="35.25" spans="1:7">
      <c r="A454" s="11"/>
      <c r="B454" s="5"/>
      <c r="C454" s="5"/>
      <c r="D454" s="5"/>
      <c r="E454" s="12" t="s">
        <v>285</v>
      </c>
      <c r="F454" s="13"/>
      <c r="G454" s="14"/>
    </row>
    <row r="455" ht="18" spans="1:7">
      <c r="A455" s="11" t="s">
        <v>273</v>
      </c>
      <c r="B455" s="9" t="s">
        <v>543</v>
      </c>
      <c r="C455" s="9"/>
      <c r="D455" s="9"/>
      <c r="E455" s="9"/>
      <c r="F455" s="9"/>
      <c r="G455" s="10"/>
    </row>
    <row r="456" ht="18" spans="1:7">
      <c r="A456" s="11" t="s">
        <v>274</v>
      </c>
      <c r="B456" s="9" t="s">
        <v>544</v>
      </c>
      <c r="C456" s="9"/>
      <c r="D456" s="9"/>
      <c r="E456" s="9"/>
      <c r="F456" s="9"/>
      <c r="G456" s="10"/>
    </row>
    <row r="457" ht="35.25" spans="1:7">
      <c r="A457" s="11" t="s">
        <v>275</v>
      </c>
      <c r="B457" s="9" t="s">
        <v>545</v>
      </c>
      <c r="C457" s="9"/>
      <c r="D457" s="9"/>
      <c r="E457" s="9"/>
      <c r="F457" s="9"/>
      <c r="G457" s="10"/>
    </row>
    <row r="458" ht="35.25" spans="1:7">
      <c r="A458" s="11" t="s">
        <v>224</v>
      </c>
      <c r="B458" s="12" t="s">
        <v>225</v>
      </c>
      <c r="C458" s="12" t="s">
        <v>226</v>
      </c>
      <c r="D458" s="12" t="s">
        <v>227</v>
      </c>
      <c r="E458" s="12" t="s">
        <v>228</v>
      </c>
      <c r="F458" s="12" t="s">
        <v>229</v>
      </c>
      <c r="G458" s="15" t="s">
        <v>289</v>
      </c>
    </row>
    <row r="459" ht="18" spans="1:7">
      <c r="A459" s="16" t="s">
        <v>290</v>
      </c>
      <c r="B459" s="5" t="s">
        <v>546</v>
      </c>
      <c r="C459" s="33">
        <v>0.3</v>
      </c>
      <c r="D459" s="12" t="s">
        <v>238</v>
      </c>
      <c r="E459" s="12" t="s">
        <v>232</v>
      </c>
      <c r="F459" s="12">
        <v>8</v>
      </c>
      <c r="G459" s="15" t="s">
        <v>291</v>
      </c>
    </row>
    <row r="460" ht="35.25" spans="1:7">
      <c r="A460" s="16"/>
      <c r="B460" s="20" t="s">
        <v>534</v>
      </c>
      <c r="C460" s="33">
        <v>0.3</v>
      </c>
      <c r="D460" s="12" t="s">
        <v>535</v>
      </c>
      <c r="E460" s="12" t="s">
        <v>232</v>
      </c>
      <c r="F460" s="12">
        <v>3</v>
      </c>
      <c r="G460" s="15" t="s">
        <v>291</v>
      </c>
    </row>
    <row r="461" ht="52.5" spans="1:7">
      <c r="A461" s="16"/>
      <c r="B461" s="20" t="s">
        <v>339</v>
      </c>
      <c r="C461" s="33">
        <v>0.09</v>
      </c>
      <c r="D461" s="12" t="s">
        <v>234</v>
      </c>
      <c r="E461" s="12" t="s">
        <v>232</v>
      </c>
      <c r="F461" s="12">
        <v>95</v>
      </c>
      <c r="G461" s="15" t="s">
        <v>293</v>
      </c>
    </row>
    <row r="462" ht="35.25" spans="1:7">
      <c r="A462" s="16"/>
      <c r="B462" s="9" t="s">
        <v>340</v>
      </c>
      <c r="C462" s="17">
        <v>0.03</v>
      </c>
      <c r="D462" s="12" t="s">
        <v>234</v>
      </c>
      <c r="E462" s="12" t="s">
        <v>232</v>
      </c>
      <c r="F462" s="12">
        <v>95</v>
      </c>
      <c r="G462" s="15" t="s">
        <v>293</v>
      </c>
    </row>
    <row r="463" ht="52.5" spans="1:7">
      <c r="A463" s="16"/>
      <c r="B463" s="5" t="s">
        <v>537</v>
      </c>
      <c r="C463" s="33">
        <v>0.03</v>
      </c>
      <c r="D463" s="12" t="s">
        <v>234</v>
      </c>
      <c r="E463" s="12" t="s">
        <v>232</v>
      </c>
      <c r="F463" s="12">
        <v>95</v>
      </c>
      <c r="G463" s="15" t="s">
        <v>293</v>
      </c>
    </row>
    <row r="464" ht="87" spans="1:7">
      <c r="A464" s="16"/>
      <c r="B464" s="20" t="s">
        <v>341</v>
      </c>
      <c r="C464" s="33">
        <v>0.03</v>
      </c>
      <c r="D464" s="12" t="s">
        <v>234</v>
      </c>
      <c r="E464" s="12" t="s">
        <v>232</v>
      </c>
      <c r="F464" s="12">
        <v>95</v>
      </c>
      <c r="G464" s="15" t="s">
        <v>293</v>
      </c>
    </row>
    <row r="465" ht="35.25" spans="1:7">
      <c r="A465" s="11" t="s">
        <v>303</v>
      </c>
      <c r="B465" s="20" t="s">
        <v>538</v>
      </c>
      <c r="C465" s="33">
        <v>0.1</v>
      </c>
      <c r="D465" s="12" t="s">
        <v>234</v>
      </c>
      <c r="E465" s="12" t="s">
        <v>232</v>
      </c>
      <c r="F465" s="12">
        <v>90</v>
      </c>
      <c r="G465" s="15" t="s">
        <v>291</v>
      </c>
    </row>
    <row r="466" ht="52.5" spans="1:7">
      <c r="A466" s="16" t="s">
        <v>306</v>
      </c>
      <c r="B466" s="20" t="s">
        <v>547</v>
      </c>
      <c r="C466" s="33">
        <v>0.03</v>
      </c>
      <c r="D466" s="12" t="s">
        <v>234</v>
      </c>
      <c r="E466" s="12" t="s">
        <v>232</v>
      </c>
      <c r="F466" s="12">
        <v>95</v>
      </c>
      <c r="G466" s="15" t="s">
        <v>293</v>
      </c>
    </row>
    <row r="467" ht="52.5" spans="1:7">
      <c r="A467" s="16"/>
      <c r="B467" s="20" t="s">
        <v>478</v>
      </c>
      <c r="C467" s="33">
        <v>0.03</v>
      </c>
      <c r="D467" s="12" t="s">
        <v>234</v>
      </c>
      <c r="E467" s="12" t="s">
        <v>232</v>
      </c>
      <c r="F467" s="12">
        <v>95</v>
      </c>
      <c r="G467" s="15" t="s">
        <v>293</v>
      </c>
    </row>
    <row r="468" ht="104.25" spans="1:7">
      <c r="A468" s="16"/>
      <c r="B468" s="20" t="s">
        <v>385</v>
      </c>
      <c r="C468" s="33">
        <v>0.03</v>
      </c>
      <c r="D468" s="12" t="s">
        <v>234</v>
      </c>
      <c r="E468" s="12" t="s">
        <v>232</v>
      </c>
      <c r="F468" s="12">
        <v>95</v>
      </c>
      <c r="G468" s="15" t="s">
        <v>293</v>
      </c>
    </row>
    <row r="469" ht="69.75" spans="1:7">
      <c r="A469" s="16"/>
      <c r="B469" s="20" t="s">
        <v>347</v>
      </c>
      <c r="C469" s="33">
        <v>0.03</v>
      </c>
      <c r="D469" s="12" t="s">
        <v>234</v>
      </c>
      <c r="E469" s="12" t="s">
        <v>232</v>
      </c>
      <c r="F469" s="12">
        <v>95</v>
      </c>
      <c r="G469" s="15" t="s">
        <v>293</v>
      </c>
    </row>
    <row r="470" ht="14.25" spans="1:7">
      <c r="A470" s="4" t="s">
        <v>311</v>
      </c>
      <c r="B470" s="5"/>
      <c r="C470" s="5"/>
      <c r="D470" s="5"/>
      <c r="E470" s="5"/>
      <c r="F470" s="5"/>
      <c r="G470" s="6"/>
    </row>
    <row r="471" spans="1:7">
      <c r="A471" s="21"/>
      <c r="B471" s="22"/>
      <c r="C471" s="22"/>
      <c r="D471" s="22"/>
      <c r="E471" s="22"/>
      <c r="F471" s="22"/>
      <c r="G471" s="23"/>
    </row>
    <row r="472" spans="1:7">
      <c r="A472" s="24"/>
      <c r="B472" s="24"/>
      <c r="C472" s="24"/>
      <c r="D472" s="24"/>
      <c r="E472" s="24"/>
      <c r="F472" s="24"/>
      <c r="G472" s="24"/>
    </row>
    <row r="473" ht="18" spans="1:7">
      <c r="A473" s="1" t="s">
        <v>279</v>
      </c>
      <c r="B473" s="2"/>
      <c r="C473" s="2"/>
      <c r="D473" s="2"/>
      <c r="E473" s="2"/>
      <c r="F473" s="2"/>
      <c r="G473" s="3"/>
    </row>
    <row r="474" ht="18" spans="1:7">
      <c r="A474" s="4" t="s">
        <v>280</v>
      </c>
      <c r="B474" s="5"/>
      <c r="C474" s="5"/>
      <c r="D474" s="5"/>
      <c r="E474" s="5"/>
      <c r="F474" s="5"/>
      <c r="G474" s="6"/>
    </row>
    <row r="475" ht="35.25" spans="1:7">
      <c r="A475" s="7"/>
      <c r="B475" s="8"/>
      <c r="C475" s="8"/>
      <c r="D475" s="8"/>
      <c r="E475" s="8"/>
      <c r="F475" s="8"/>
      <c r="G475" s="6" t="s">
        <v>6</v>
      </c>
    </row>
    <row r="476" ht="35.25" spans="1:7">
      <c r="A476" s="4" t="s">
        <v>281</v>
      </c>
      <c r="B476" s="9" t="s">
        <v>548</v>
      </c>
      <c r="C476" s="9"/>
      <c r="D476" s="9"/>
      <c r="E476" s="9" t="s">
        <v>270</v>
      </c>
      <c r="F476" s="9" t="s">
        <v>283</v>
      </c>
      <c r="G476" s="10"/>
    </row>
    <row r="477" ht="18" spans="1:7">
      <c r="A477" s="11" t="s">
        <v>271</v>
      </c>
      <c r="B477" s="5">
        <v>16.7</v>
      </c>
      <c r="C477" s="5"/>
      <c r="D477" s="5"/>
      <c r="E477" s="12" t="s">
        <v>284</v>
      </c>
      <c r="F477" s="9">
        <v>16.7</v>
      </c>
      <c r="G477" s="10"/>
    </row>
    <row r="478" ht="35.25" spans="1:7">
      <c r="A478" s="11"/>
      <c r="B478" s="5"/>
      <c r="C478" s="5"/>
      <c r="D478" s="5"/>
      <c r="E478" s="12" t="s">
        <v>285</v>
      </c>
      <c r="F478" s="13"/>
      <c r="G478" s="14"/>
    </row>
    <row r="479" ht="18" spans="1:7">
      <c r="A479" s="11" t="s">
        <v>273</v>
      </c>
      <c r="B479" s="9" t="s">
        <v>549</v>
      </c>
      <c r="C479" s="9"/>
      <c r="D479" s="9"/>
      <c r="E479" s="9"/>
      <c r="F479" s="9"/>
      <c r="G479" s="10"/>
    </row>
    <row r="480" ht="18" spans="1:7">
      <c r="A480" s="11" t="s">
        <v>274</v>
      </c>
      <c r="B480" s="9" t="s">
        <v>544</v>
      </c>
      <c r="C480" s="9"/>
      <c r="D480" s="9"/>
      <c r="E480" s="9"/>
      <c r="F480" s="9"/>
      <c r="G480" s="10"/>
    </row>
    <row r="481" ht="18" spans="1:7">
      <c r="A481" s="11" t="s">
        <v>275</v>
      </c>
      <c r="B481" s="27" t="s">
        <v>533</v>
      </c>
      <c r="C481" s="27"/>
      <c r="D481" s="27"/>
      <c r="E481" s="27"/>
      <c r="F481" s="27"/>
      <c r="G481" s="28"/>
    </row>
    <row r="482" ht="18" spans="1:7">
      <c r="A482" s="11"/>
      <c r="B482" s="29" t="s">
        <v>334</v>
      </c>
      <c r="C482" s="29"/>
      <c r="D482" s="29"/>
      <c r="E482" s="29"/>
      <c r="F482" s="29"/>
      <c r="G482" s="15"/>
    </row>
    <row r="483" ht="35.25" spans="1:7">
      <c r="A483" s="11" t="s">
        <v>224</v>
      </c>
      <c r="B483" s="12" t="s">
        <v>225</v>
      </c>
      <c r="C483" s="12" t="s">
        <v>226</v>
      </c>
      <c r="D483" s="12" t="s">
        <v>227</v>
      </c>
      <c r="E483" s="12" t="s">
        <v>228</v>
      </c>
      <c r="F483" s="12" t="s">
        <v>229</v>
      </c>
      <c r="G483" s="15" t="s">
        <v>289</v>
      </c>
    </row>
    <row r="484" ht="18" spans="1:7">
      <c r="A484" s="16" t="s">
        <v>290</v>
      </c>
      <c r="B484" s="5" t="s">
        <v>550</v>
      </c>
      <c r="C484" s="33">
        <v>0.5</v>
      </c>
      <c r="D484" s="12" t="s">
        <v>551</v>
      </c>
      <c r="E484" s="12" t="s">
        <v>232</v>
      </c>
      <c r="F484" s="12">
        <v>1</v>
      </c>
      <c r="G484" s="15" t="s">
        <v>291</v>
      </c>
    </row>
    <row r="485" ht="52.5" spans="1:7">
      <c r="A485" s="16"/>
      <c r="B485" s="20" t="s">
        <v>339</v>
      </c>
      <c r="C485" s="33">
        <v>0.06</v>
      </c>
      <c r="D485" s="12" t="s">
        <v>234</v>
      </c>
      <c r="E485" s="12" t="s">
        <v>232</v>
      </c>
      <c r="F485" s="12">
        <v>95</v>
      </c>
      <c r="G485" s="15" t="s">
        <v>293</v>
      </c>
    </row>
    <row r="486" ht="35.25" spans="1:7">
      <c r="A486" s="16"/>
      <c r="B486" s="20" t="s">
        <v>340</v>
      </c>
      <c r="C486" s="33">
        <v>0.03</v>
      </c>
      <c r="D486" s="12" t="s">
        <v>234</v>
      </c>
      <c r="E486" s="12" t="s">
        <v>232</v>
      </c>
      <c r="F486" s="12">
        <v>95</v>
      </c>
      <c r="G486" s="15" t="s">
        <v>293</v>
      </c>
    </row>
    <row r="487" ht="52.5" spans="1:7">
      <c r="A487" s="16"/>
      <c r="B487" s="20" t="s">
        <v>537</v>
      </c>
      <c r="C487" s="33">
        <v>0.03</v>
      </c>
      <c r="D487" s="12" t="s">
        <v>234</v>
      </c>
      <c r="E487" s="12" t="s">
        <v>232</v>
      </c>
      <c r="F487" s="12">
        <v>95</v>
      </c>
      <c r="G487" s="15" t="s">
        <v>293</v>
      </c>
    </row>
    <row r="488" ht="87" spans="1:7">
      <c r="A488" s="16"/>
      <c r="B488" s="20" t="s">
        <v>341</v>
      </c>
      <c r="C488" s="33">
        <v>0.03</v>
      </c>
      <c r="D488" s="12" t="s">
        <v>234</v>
      </c>
      <c r="E488" s="12" t="s">
        <v>232</v>
      </c>
      <c r="F488" s="12">
        <v>95</v>
      </c>
      <c r="G488" s="15" t="s">
        <v>293</v>
      </c>
    </row>
    <row r="489" ht="35.25" spans="1:7">
      <c r="A489" s="11" t="s">
        <v>303</v>
      </c>
      <c r="B489" s="20" t="s">
        <v>538</v>
      </c>
      <c r="C489" s="33">
        <v>0.2</v>
      </c>
      <c r="D489" s="12" t="s">
        <v>234</v>
      </c>
      <c r="E489" s="12" t="s">
        <v>232</v>
      </c>
      <c r="F489" s="12">
        <v>90</v>
      </c>
      <c r="G489" s="15" t="s">
        <v>291</v>
      </c>
    </row>
    <row r="490" ht="52.5" spans="1:7">
      <c r="A490" s="34" t="s">
        <v>306</v>
      </c>
      <c r="B490" s="20" t="s">
        <v>478</v>
      </c>
      <c r="C490" s="33">
        <v>0.03</v>
      </c>
      <c r="D490" s="12" t="s">
        <v>234</v>
      </c>
      <c r="E490" s="12" t="s">
        <v>232</v>
      </c>
      <c r="F490" s="12">
        <v>95</v>
      </c>
      <c r="G490" s="15" t="s">
        <v>293</v>
      </c>
    </row>
    <row r="491" ht="69.75" spans="1:7">
      <c r="A491" s="34"/>
      <c r="B491" s="20" t="s">
        <v>541</v>
      </c>
      <c r="C491" s="33">
        <v>0.06</v>
      </c>
      <c r="D491" s="26"/>
      <c r="E491" s="26"/>
      <c r="F491" s="26"/>
      <c r="G491" s="15" t="s">
        <v>293</v>
      </c>
    </row>
    <row r="492" ht="52.5" spans="1:7">
      <c r="A492" s="34"/>
      <c r="B492" s="20" t="s">
        <v>552</v>
      </c>
      <c r="C492" s="33">
        <v>0.03</v>
      </c>
      <c r="D492" s="12" t="s">
        <v>234</v>
      </c>
      <c r="E492" s="12" t="s">
        <v>232</v>
      </c>
      <c r="F492" s="12">
        <v>95</v>
      </c>
      <c r="G492" s="15" t="s">
        <v>293</v>
      </c>
    </row>
    <row r="493" ht="69.75" spans="1:7">
      <c r="A493" s="34"/>
      <c r="B493" s="20" t="s">
        <v>347</v>
      </c>
      <c r="C493" s="33">
        <v>0.03</v>
      </c>
      <c r="D493" s="12" t="s">
        <v>234</v>
      </c>
      <c r="E493" s="12" t="s">
        <v>232</v>
      </c>
      <c r="F493" s="12">
        <v>95</v>
      </c>
      <c r="G493" s="15" t="s">
        <v>293</v>
      </c>
    </row>
    <row r="494" ht="14.25" spans="1:7">
      <c r="A494" s="4" t="s">
        <v>311</v>
      </c>
      <c r="B494" s="5"/>
      <c r="C494" s="5"/>
      <c r="D494" s="5"/>
      <c r="E494" s="5"/>
      <c r="F494" s="5"/>
      <c r="G494" s="6"/>
    </row>
    <row r="495" spans="1:7">
      <c r="A495" s="21"/>
      <c r="B495" s="22"/>
      <c r="C495" s="22"/>
      <c r="D495" s="22"/>
      <c r="E495" s="22"/>
      <c r="F495" s="22"/>
      <c r="G495" s="23"/>
    </row>
  </sheetData>
  <mergeCells count="314">
    <mergeCell ref="A2:G2"/>
    <mergeCell ref="B4:D4"/>
    <mergeCell ref="F4:G4"/>
    <mergeCell ref="F5:G5"/>
    <mergeCell ref="F6:G6"/>
    <mergeCell ref="B7:G7"/>
    <mergeCell ref="B8:G8"/>
    <mergeCell ref="B9:G9"/>
    <mergeCell ref="A27:G27"/>
    <mergeCell ref="B29:D29"/>
    <mergeCell ref="F29:G29"/>
    <mergeCell ref="F30:G30"/>
    <mergeCell ref="F31:G31"/>
    <mergeCell ref="B32:G32"/>
    <mergeCell ref="B33:G33"/>
    <mergeCell ref="B34:G34"/>
    <mergeCell ref="A53:G53"/>
    <mergeCell ref="B55:D55"/>
    <mergeCell ref="F55:G55"/>
    <mergeCell ref="F56:G56"/>
    <mergeCell ref="F57:G57"/>
    <mergeCell ref="B58:G58"/>
    <mergeCell ref="B59:G59"/>
    <mergeCell ref="B60:G60"/>
    <mergeCell ref="B61:G61"/>
    <mergeCell ref="B62:G62"/>
    <mergeCell ref="B63:G63"/>
    <mergeCell ref="A80:G80"/>
    <mergeCell ref="B82:D82"/>
    <mergeCell ref="F82:G82"/>
    <mergeCell ref="F83:G83"/>
    <mergeCell ref="F84:G84"/>
    <mergeCell ref="B85:G85"/>
    <mergeCell ref="B86:G86"/>
    <mergeCell ref="B87:G87"/>
    <mergeCell ref="B88:G88"/>
    <mergeCell ref="B89:G89"/>
    <mergeCell ref="A106:G106"/>
    <mergeCell ref="B108:D108"/>
    <mergeCell ref="F108:G108"/>
    <mergeCell ref="F109:G109"/>
    <mergeCell ref="F110:G110"/>
    <mergeCell ref="B111:G111"/>
    <mergeCell ref="B112:G112"/>
    <mergeCell ref="B113:G113"/>
    <mergeCell ref="A127:G127"/>
    <mergeCell ref="B129:D129"/>
    <mergeCell ref="F129:G129"/>
    <mergeCell ref="F130:G130"/>
    <mergeCell ref="F131:G131"/>
    <mergeCell ref="B132:G132"/>
    <mergeCell ref="B133:G133"/>
    <mergeCell ref="B134:G134"/>
    <mergeCell ref="A150:G150"/>
    <mergeCell ref="B152:D152"/>
    <mergeCell ref="F152:G152"/>
    <mergeCell ref="F153:G153"/>
    <mergeCell ref="F154:G154"/>
    <mergeCell ref="B155:G155"/>
    <mergeCell ref="B156:G156"/>
    <mergeCell ref="B157:G157"/>
    <mergeCell ref="A171:G171"/>
    <mergeCell ref="B173:D173"/>
    <mergeCell ref="F173:G173"/>
    <mergeCell ref="F174:G174"/>
    <mergeCell ref="F175:G175"/>
    <mergeCell ref="B176:G176"/>
    <mergeCell ref="B177:G177"/>
    <mergeCell ref="B178:G178"/>
    <mergeCell ref="B179:G179"/>
    <mergeCell ref="A198:G198"/>
    <mergeCell ref="B200:D200"/>
    <mergeCell ref="F200:G200"/>
    <mergeCell ref="F201:G201"/>
    <mergeCell ref="F202:G202"/>
    <mergeCell ref="B203:G203"/>
    <mergeCell ref="B204:G204"/>
    <mergeCell ref="B205:G205"/>
    <mergeCell ref="A224:G224"/>
    <mergeCell ref="B226:D226"/>
    <mergeCell ref="F226:G226"/>
    <mergeCell ref="F227:G227"/>
    <mergeCell ref="F228:G228"/>
    <mergeCell ref="B229:G229"/>
    <mergeCell ref="B230:G230"/>
    <mergeCell ref="B231:G231"/>
    <mergeCell ref="A244:G244"/>
    <mergeCell ref="B246:D246"/>
    <mergeCell ref="F246:G246"/>
    <mergeCell ref="F247:G247"/>
    <mergeCell ref="F248:G248"/>
    <mergeCell ref="B249:G249"/>
    <mergeCell ref="B250:G250"/>
    <mergeCell ref="B251:G251"/>
    <mergeCell ref="A265:G265"/>
    <mergeCell ref="B267:D267"/>
    <mergeCell ref="F267:G267"/>
    <mergeCell ref="F268:G268"/>
    <mergeCell ref="F269:G269"/>
    <mergeCell ref="B270:G270"/>
    <mergeCell ref="B271:G271"/>
    <mergeCell ref="B272:G272"/>
    <mergeCell ref="A284:G284"/>
    <mergeCell ref="B286:D286"/>
    <mergeCell ref="F286:G286"/>
    <mergeCell ref="F287:G287"/>
    <mergeCell ref="F288:G288"/>
    <mergeCell ref="B289:G289"/>
    <mergeCell ref="B290:G290"/>
    <mergeCell ref="B291:G291"/>
    <mergeCell ref="B292:G292"/>
    <mergeCell ref="B293:G293"/>
    <mergeCell ref="B294:G294"/>
    <mergeCell ref="A306:G306"/>
    <mergeCell ref="B308:D308"/>
    <mergeCell ref="F308:G308"/>
    <mergeCell ref="F309:G309"/>
    <mergeCell ref="F310:G310"/>
    <mergeCell ref="B311:G311"/>
    <mergeCell ref="B312:G312"/>
    <mergeCell ref="B313:G313"/>
    <mergeCell ref="A328:G328"/>
    <mergeCell ref="B330:D330"/>
    <mergeCell ref="F330:G330"/>
    <mergeCell ref="F331:G331"/>
    <mergeCell ref="F332:G332"/>
    <mergeCell ref="B333:G333"/>
    <mergeCell ref="B334:G334"/>
    <mergeCell ref="B335:G335"/>
    <mergeCell ref="B336:G336"/>
    <mergeCell ref="B337:G337"/>
    <mergeCell ref="A348:G348"/>
    <mergeCell ref="B350:D350"/>
    <mergeCell ref="F350:G350"/>
    <mergeCell ref="F351:G351"/>
    <mergeCell ref="F352:G352"/>
    <mergeCell ref="B353:G353"/>
    <mergeCell ref="B354:G354"/>
    <mergeCell ref="B355:G355"/>
    <mergeCell ref="A372:G372"/>
    <mergeCell ref="B374:D374"/>
    <mergeCell ref="F374:G374"/>
    <mergeCell ref="F375:G375"/>
    <mergeCell ref="F376:G376"/>
    <mergeCell ref="B377:G377"/>
    <mergeCell ref="B378:G378"/>
    <mergeCell ref="B379:G379"/>
    <mergeCell ref="A397:G397"/>
    <mergeCell ref="B399:D399"/>
    <mergeCell ref="F399:G399"/>
    <mergeCell ref="F400:G400"/>
    <mergeCell ref="F401:G401"/>
    <mergeCell ref="B402:G402"/>
    <mergeCell ref="B403:G403"/>
    <mergeCell ref="B404:G404"/>
    <mergeCell ref="A423:G423"/>
    <mergeCell ref="B425:D425"/>
    <mergeCell ref="F425:G425"/>
    <mergeCell ref="F426:G426"/>
    <mergeCell ref="F427:G427"/>
    <mergeCell ref="B428:G428"/>
    <mergeCell ref="B429:G429"/>
    <mergeCell ref="B430:G430"/>
    <mergeCell ref="B431:G431"/>
    <mergeCell ref="B432:G432"/>
    <mergeCell ref="A450:G450"/>
    <mergeCell ref="B452:D452"/>
    <mergeCell ref="F452:G452"/>
    <mergeCell ref="F453:G453"/>
    <mergeCell ref="F454:G454"/>
    <mergeCell ref="B455:G455"/>
    <mergeCell ref="B456:G456"/>
    <mergeCell ref="B457:G457"/>
    <mergeCell ref="A474:G474"/>
    <mergeCell ref="B476:D476"/>
    <mergeCell ref="F476:G476"/>
    <mergeCell ref="F477:G477"/>
    <mergeCell ref="F478:G478"/>
    <mergeCell ref="B479:G479"/>
    <mergeCell ref="B480:G480"/>
    <mergeCell ref="B481:G481"/>
    <mergeCell ref="B482:G482"/>
    <mergeCell ref="A5:A6"/>
    <mergeCell ref="A11:A15"/>
    <mergeCell ref="A16:A17"/>
    <mergeCell ref="A18:A19"/>
    <mergeCell ref="A20:A22"/>
    <mergeCell ref="A30:A31"/>
    <mergeCell ref="A36:A39"/>
    <mergeCell ref="A40:A42"/>
    <mergeCell ref="A44:A48"/>
    <mergeCell ref="A56:A57"/>
    <mergeCell ref="A58:A59"/>
    <mergeCell ref="A60:A61"/>
    <mergeCell ref="A62:A63"/>
    <mergeCell ref="A65:A69"/>
    <mergeCell ref="A71:A72"/>
    <mergeCell ref="A73:A75"/>
    <mergeCell ref="A83:A84"/>
    <mergeCell ref="A85:A86"/>
    <mergeCell ref="A88:A89"/>
    <mergeCell ref="A91:A95"/>
    <mergeCell ref="A98:A101"/>
    <mergeCell ref="A109:A110"/>
    <mergeCell ref="A115:A117"/>
    <mergeCell ref="A118:A119"/>
    <mergeCell ref="A121:A122"/>
    <mergeCell ref="A130:A131"/>
    <mergeCell ref="A136:A139"/>
    <mergeCell ref="A140:A141"/>
    <mergeCell ref="A142:A143"/>
    <mergeCell ref="A144:A145"/>
    <mergeCell ref="A153:A154"/>
    <mergeCell ref="A159:A161"/>
    <mergeCell ref="A162:A163"/>
    <mergeCell ref="A164:A166"/>
    <mergeCell ref="A174:A175"/>
    <mergeCell ref="A177:A178"/>
    <mergeCell ref="A181:A184"/>
    <mergeCell ref="A185:A187"/>
    <mergeCell ref="A189:A193"/>
    <mergeCell ref="A201:A202"/>
    <mergeCell ref="A207:A211"/>
    <mergeCell ref="A212:A214"/>
    <mergeCell ref="A216:A219"/>
    <mergeCell ref="A227:A228"/>
    <mergeCell ref="A234:A235"/>
    <mergeCell ref="A236:A239"/>
    <mergeCell ref="A247:A248"/>
    <mergeCell ref="A253:A256"/>
    <mergeCell ref="A257:A258"/>
    <mergeCell ref="A259:A260"/>
    <mergeCell ref="A268:A269"/>
    <mergeCell ref="A274:A276"/>
    <mergeCell ref="A277:A278"/>
    <mergeCell ref="A287:A288"/>
    <mergeCell ref="A289:A290"/>
    <mergeCell ref="A291:A292"/>
    <mergeCell ref="A293:A294"/>
    <mergeCell ref="A296:A298"/>
    <mergeCell ref="A299:A300"/>
    <mergeCell ref="A309:A310"/>
    <mergeCell ref="A315:A317"/>
    <mergeCell ref="A318:A319"/>
    <mergeCell ref="A321:A323"/>
    <mergeCell ref="A331:A332"/>
    <mergeCell ref="A333:A334"/>
    <mergeCell ref="A336:A337"/>
    <mergeCell ref="A339:A340"/>
    <mergeCell ref="A341:A342"/>
    <mergeCell ref="A351:A352"/>
    <mergeCell ref="A357:A361"/>
    <mergeCell ref="A362:A365"/>
    <mergeCell ref="A375:A376"/>
    <mergeCell ref="A381:A384"/>
    <mergeCell ref="A385:A386"/>
    <mergeCell ref="A387:A388"/>
    <mergeCell ref="A389:A392"/>
    <mergeCell ref="A400:A401"/>
    <mergeCell ref="A406:A411"/>
    <mergeCell ref="A412:A414"/>
    <mergeCell ref="A416:A418"/>
    <mergeCell ref="A426:A427"/>
    <mergeCell ref="A429:A430"/>
    <mergeCell ref="A431:A432"/>
    <mergeCell ref="A453:A454"/>
    <mergeCell ref="A459:A464"/>
    <mergeCell ref="A466:A469"/>
    <mergeCell ref="A477:A478"/>
    <mergeCell ref="A481:A482"/>
    <mergeCell ref="A484:A488"/>
    <mergeCell ref="A490:A493"/>
    <mergeCell ref="A344:G345"/>
    <mergeCell ref="B351:D352"/>
    <mergeCell ref="B5:D6"/>
    <mergeCell ref="A302:G303"/>
    <mergeCell ref="B309:D310"/>
    <mergeCell ref="A324:G325"/>
    <mergeCell ref="B331:D332"/>
    <mergeCell ref="A123:G124"/>
    <mergeCell ref="B130:D131"/>
    <mergeCell ref="A167:G168"/>
    <mergeCell ref="B174:D175"/>
    <mergeCell ref="A261:G262"/>
    <mergeCell ref="B268:D269"/>
    <mergeCell ref="A23:G24"/>
    <mergeCell ref="B30:D31"/>
    <mergeCell ref="A49:G50"/>
    <mergeCell ref="B56:D57"/>
    <mergeCell ref="A76:G77"/>
    <mergeCell ref="B83:D84"/>
    <mergeCell ref="A102:G103"/>
    <mergeCell ref="B109:D110"/>
    <mergeCell ref="A146:G147"/>
    <mergeCell ref="B153:D154"/>
    <mergeCell ref="A194:G195"/>
    <mergeCell ref="B201:D202"/>
    <mergeCell ref="A220:G221"/>
    <mergeCell ref="B227:D228"/>
    <mergeCell ref="A240:G241"/>
    <mergeCell ref="B247:D248"/>
    <mergeCell ref="A280:G281"/>
    <mergeCell ref="B287:D288"/>
    <mergeCell ref="A368:G369"/>
    <mergeCell ref="B375:D376"/>
    <mergeCell ref="A393:G394"/>
    <mergeCell ref="B400:D401"/>
    <mergeCell ref="A419:G420"/>
    <mergeCell ref="B426:D427"/>
    <mergeCell ref="A446:G447"/>
    <mergeCell ref="B453:D454"/>
    <mergeCell ref="A470:G471"/>
    <mergeCell ref="B477:D478"/>
    <mergeCell ref="A494:G495"/>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C4" workbookViewId="0">
      <selection activeCell="B16" sqref="B16"/>
    </sheetView>
  </sheetViews>
  <sheetFormatPr defaultColWidth="10" defaultRowHeight="13.5" outlineLevelCol="7"/>
  <cols>
    <col min="1" max="1" width="0.266666666666667" customWidth="1"/>
    <col min="2" max="2" width="23.6166666666667" customWidth="1"/>
    <col min="3" max="3" width="16.4083333333333" customWidth="1"/>
    <col min="4" max="4" width="25.7833333333333" customWidth="1"/>
    <col min="5" max="5" width="17.1" customWidth="1"/>
    <col min="6" max="6" width="16.2833333333333" customWidth="1"/>
    <col min="7" max="7" width="20.5166666666667" customWidth="1"/>
    <col min="8" max="8" width="21.5416666666667" customWidth="1"/>
    <col min="9" max="11" width="9.76666666666667" customWidth="1"/>
  </cols>
  <sheetData>
    <row r="1" ht="16.35" customHeight="1" spans="1:2">
      <c r="A1" s="35"/>
      <c r="B1" s="36" t="s">
        <v>4</v>
      </c>
    </row>
    <row r="2" ht="16.35" customHeight="1"/>
    <row r="3" ht="40.5" customHeight="1" spans="2:8">
      <c r="B3" s="52" t="s">
        <v>5</v>
      </c>
      <c r="C3" s="52"/>
      <c r="D3" s="52"/>
      <c r="E3" s="52"/>
      <c r="F3" s="52"/>
      <c r="G3" s="52"/>
      <c r="H3" s="52"/>
    </row>
    <row r="4" ht="23.25" customHeight="1" spans="8:8">
      <c r="H4" s="99" t="s">
        <v>6</v>
      </c>
    </row>
    <row r="5" ht="43.1" customHeight="1" spans="2:8">
      <c r="B5" s="64" t="s">
        <v>7</v>
      </c>
      <c r="C5" s="64"/>
      <c r="D5" s="64" t="s">
        <v>8</v>
      </c>
      <c r="E5" s="64"/>
      <c r="F5" s="64"/>
      <c r="G5" s="64"/>
      <c r="H5" s="64"/>
    </row>
    <row r="6" ht="43.1" customHeight="1" spans="2:8">
      <c r="B6" s="100" t="s">
        <v>9</v>
      </c>
      <c r="C6" s="100" t="s">
        <v>10</v>
      </c>
      <c r="D6" s="100" t="s">
        <v>9</v>
      </c>
      <c r="E6" s="100" t="s">
        <v>11</v>
      </c>
      <c r="F6" s="64" t="s">
        <v>12</v>
      </c>
      <c r="G6" s="64" t="s">
        <v>13</v>
      </c>
      <c r="H6" s="64" t="s">
        <v>14</v>
      </c>
    </row>
    <row r="7" ht="24.15" customHeight="1" spans="2:8">
      <c r="B7" s="101" t="s">
        <v>15</v>
      </c>
      <c r="C7" s="126">
        <v>1628.99</v>
      </c>
      <c r="D7" s="127" t="s">
        <v>16</v>
      </c>
      <c r="E7" s="126">
        <f>SUM(E8:E14)</f>
        <v>2383.39</v>
      </c>
      <c r="F7" s="126">
        <f>SUM(F8:F14)</f>
        <v>2235.66</v>
      </c>
      <c r="G7" s="126">
        <f>SUM(G8:G14)</f>
        <v>147.73</v>
      </c>
      <c r="H7" s="126">
        <f>SUM(H8:H14)</f>
        <v>0</v>
      </c>
    </row>
    <row r="8" ht="23.25" customHeight="1" spans="2:8">
      <c r="B8" s="128" t="s">
        <v>17</v>
      </c>
      <c r="C8" s="129">
        <v>1628.99</v>
      </c>
      <c r="D8" s="130" t="s">
        <v>18</v>
      </c>
      <c r="E8" s="129">
        <f>F8+G8+H8</f>
        <v>1365.65</v>
      </c>
      <c r="F8" s="129">
        <v>1365.65</v>
      </c>
      <c r="G8" s="129"/>
      <c r="H8" s="129"/>
    </row>
    <row r="9" ht="23.25" customHeight="1" spans="2:8">
      <c r="B9" s="128" t="s">
        <v>19</v>
      </c>
      <c r="C9" s="129"/>
      <c r="D9" s="130" t="s">
        <v>20</v>
      </c>
      <c r="E9" s="129">
        <f t="shared" ref="E9:E14" si="0">F9+G9+H9</f>
        <v>151.47</v>
      </c>
      <c r="F9" s="129">
        <v>151.47</v>
      </c>
      <c r="G9" s="129"/>
      <c r="H9" s="129"/>
    </row>
    <row r="10" ht="23.25" customHeight="1" spans="2:8">
      <c r="B10" s="128" t="s">
        <v>21</v>
      </c>
      <c r="C10" s="129"/>
      <c r="D10" s="130" t="s">
        <v>22</v>
      </c>
      <c r="E10" s="129">
        <f t="shared" si="0"/>
        <v>30.92</v>
      </c>
      <c r="F10" s="129">
        <v>30.92</v>
      </c>
      <c r="G10" s="129"/>
      <c r="H10" s="129"/>
    </row>
    <row r="11" ht="23.25" customHeight="1" spans="2:8">
      <c r="B11" s="128"/>
      <c r="C11" s="129"/>
      <c r="D11" s="130" t="s">
        <v>23</v>
      </c>
      <c r="E11" s="129">
        <f t="shared" si="0"/>
        <v>35.25</v>
      </c>
      <c r="F11" s="129">
        <v>35.25</v>
      </c>
      <c r="G11" s="129"/>
      <c r="H11" s="129"/>
    </row>
    <row r="12" ht="23.25" customHeight="1" spans="2:8">
      <c r="B12" s="128"/>
      <c r="C12" s="129"/>
      <c r="D12" s="130" t="s">
        <v>24</v>
      </c>
      <c r="E12" s="129">
        <f t="shared" si="0"/>
        <v>632.76</v>
      </c>
      <c r="F12" s="131">
        <v>632.76</v>
      </c>
      <c r="G12" s="131"/>
      <c r="H12" s="129"/>
    </row>
    <row r="13" ht="20.7" customHeight="1" spans="2:8">
      <c r="B13" s="132"/>
      <c r="C13" s="133"/>
      <c r="D13" s="130" t="s">
        <v>25</v>
      </c>
      <c r="E13" s="129">
        <f t="shared" si="0"/>
        <v>19.61</v>
      </c>
      <c r="F13" s="131">
        <v>19.61</v>
      </c>
      <c r="G13" s="131"/>
      <c r="H13" s="133"/>
    </row>
    <row r="14" ht="22.4" customHeight="1" spans="2:8">
      <c r="B14" s="134" t="s">
        <v>26</v>
      </c>
      <c r="C14" s="135">
        <v>754.4</v>
      </c>
      <c r="D14" s="136" t="s">
        <v>27</v>
      </c>
      <c r="E14" s="129">
        <f t="shared" si="0"/>
        <v>147.73</v>
      </c>
      <c r="F14" s="137"/>
      <c r="G14" s="131">
        <v>147.73</v>
      </c>
      <c r="H14" s="133"/>
    </row>
    <row r="15" ht="21.55" customHeight="1" spans="2:8">
      <c r="B15" s="138" t="s">
        <v>28</v>
      </c>
      <c r="C15" s="129">
        <v>606.67</v>
      </c>
      <c r="D15" s="139" t="s">
        <v>29</v>
      </c>
      <c r="E15" s="133"/>
      <c r="F15" s="133"/>
      <c r="G15" s="133"/>
      <c r="H15" s="133"/>
    </row>
    <row r="16" ht="20.7" customHeight="1" spans="2:8">
      <c r="B16" s="138" t="s">
        <v>30</v>
      </c>
      <c r="C16" s="129">
        <v>147.73</v>
      </c>
      <c r="D16" s="140"/>
      <c r="E16" s="140"/>
      <c r="F16" s="133"/>
      <c r="G16" s="133"/>
      <c r="H16" s="133"/>
    </row>
    <row r="17" ht="20.7" customHeight="1" spans="2:8">
      <c r="B17" s="138" t="s">
        <v>31</v>
      </c>
      <c r="C17" s="129"/>
      <c r="D17" s="141"/>
      <c r="E17" s="133"/>
      <c r="F17" s="133"/>
      <c r="G17" s="133"/>
      <c r="H17" s="133"/>
    </row>
    <row r="18" ht="20.7" customHeight="1" spans="2:8">
      <c r="B18" s="142"/>
      <c r="C18" s="143"/>
      <c r="D18" s="144"/>
      <c r="E18" s="145"/>
      <c r="F18" s="145"/>
      <c r="G18" s="145"/>
      <c r="H18" s="145"/>
    </row>
    <row r="19" ht="24.15" customHeight="1" spans="2:8">
      <c r="B19" s="101" t="s">
        <v>32</v>
      </c>
      <c r="C19" s="146">
        <f>C7+C14</f>
        <v>2383.39</v>
      </c>
      <c r="D19" s="147" t="s">
        <v>33</v>
      </c>
      <c r="E19" s="148">
        <f>E7+E15</f>
        <v>2383.39</v>
      </c>
      <c r="F19" s="148">
        <f>F7+F15</f>
        <v>2235.66</v>
      </c>
      <c r="G19" s="148">
        <f>G7+G15</f>
        <v>147.73</v>
      </c>
      <c r="H19" s="148"/>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6" workbookViewId="0">
      <selection activeCell="I19" sqref="I19"/>
    </sheetView>
  </sheetViews>
  <sheetFormatPr defaultColWidth="10" defaultRowHeight="13.5" outlineLevelCol="5"/>
  <cols>
    <col min="1" max="1" width="0.133333333333333" customWidth="1"/>
    <col min="2" max="2" width="9.76666666666667" customWidth="1"/>
    <col min="3" max="3" width="40.7083333333333" customWidth="1"/>
    <col min="4" max="4" width="12.75" customWidth="1"/>
    <col min="5" max="5" width="13.1583333333333" customWidth="1"/>
    <col min="6" max="6" width="13.4333333333333" customWidth="1"/>
  </cols>
  <sheetData>
    <row r="1" ht="16.35" customHeight="1" spans="1:6">
      <c r="A1" s="35"/>
      <c r="B1" s="36" t="s">
        <v>34</v>
      </c>
      <c r="C1" s="35"/>
      <c r="D1" s="35"/>
      <c r="E1" s="35"/>
      <c r="F1" s="35"/>
    </row>
    <row r="2" ht="16.35" customHeight="1" spans="2:6">
      <c r="B2" s="111" t="s">
        <v>35</v>
      </c>
      <c r="C2" s="111"/>
      <c r="D2" s="111"/>
      <c r="E2" s="111"/>
      <c r="F2" s="111"/>
    </row>
    <row r="3" ht="16.35" customHeight="1" spans="2:6">
      <c r="B3" s="111"/>
      <c r="C3" s="111"/>
      <c r="D3" s="111"/>
      <c r="E3" s="111"/>
      <c r="F3" s="111"/>
    </row>
    <row r="4" ht="16.35" customHeight="1" spans="2:6">
      <c r="B4" s="35"/>
      <c r="C4" s="35"/>
      <c r="D4" s="35"/>
      <c r="E4" s="35"/>
      <c r="F4" s="35"/>
    </row>
    <row r="5" ht="20.7" customHeight="1" spans="2:6">
      <c r="B5" s="35"/>
      <c r="C5" s="35"/>
      <c r="D5" s="35"/>
      <c r="E5" s="35"/>
      <c r="F5" s="62" t="s">
        <v>6</v>
      </c>
    </row>
    <row r="6" ht="34.5" customHeight="1" spans="2:6">
      <c r="B6" s="112" t="s">
        <v>36</v>
      </c>
      <c r="C6" s="112"/>
      <c r="D6" s="112" t="s">
        <v>37</v>
      </c>
      <c r="E6" s="112"/>
      <c r="F6" s="112"/>
    </row>
    <row r="7" ht="29.3" customHeight="1" spans="2:6">
      <c r="B7" s="112" t="s">
        <v>38</v>
      </c>
      <c r="C7" s="112" t="s">
        <v>39</v>
      </c>
      <c r="D7" s="112" t="s">
        <v>40</v>
      </c>
      <c r="E7" s="112" t="s">
        <v>41</v>
      </c>
      <c r="F7" s="112" t="s">
        <v>42</v>
      </c>
    </row>
    <row r="8" ht="22.4" customHeight="1" spans="2:6">
      <c r="B8" s="59" t="s">
        <v>11</v>
      </c>
      <c r="C8" s="59"/>
      <c r="D8" s="67">
        <f>E8+F8</f>
        <v>1628.99</v>
      </c>
      <c r="E8" s="67">
        <f>E9+E14+E20+E24+E29</f>
        <v>551.69</v>
      </c>
      <c r="F8" s="67">
        <f>F9+F14+F20+F24+F29</f>
        <v>1077.3</v>
      </c>
    </row>
    <row r="9" ht="19.8" customHeight="1" spans="2:6">
      <c r="B9" s="47" t="s">
        <v>43</v>
      </c>
      <c r="C9" s="66" t="s">
        <v>18</v>
      </c>
      <c r="D9" s="67">
        <f t="shared" ref="D9:D31" si="0">E9+F9</f>
        <v>1360.25</v>
      </c>
      <c r="E9" s="68">
        <f>E10</f>
        <v>361.15</v>
      </c>
      <c r="F9" s="68">
        <f>F10</f>
        <v>999.1</v>
      </c>
    </row>
    <row r="10" ht="17.25" customHeight="1" spans="2:6">
      <c r="B10" s="69" t="s">
        <v>44</v>
      </c>
      <c r="C10" s="46" t="s">
        <v>45</v>
      </c>
      <c r="D10" s="67">
        <f t="shared" si="0"/>
        <v>1360.25</v>
      </c>
      <c r="E10" s="68">
        <f>E11+E12+E13</f>
        <v>361.15</v>
      </c>
      <c r="F10" s="68">
        <f>F11+F12+F13</f>
        <v>999.1</v>
      </c>
    </row>
    <row r="11" ht="18.95" customHeight="1" spans="2:6">
      <c r="B11" s="69" t="s">
        <v>46</v>
      </c>
      <c r="C11" s="46" t="s">
        <v>47</v>
      </c>
      <c r="D11" s="67">
        <f t="shared" si="0"/>
        <v>361.15</v>
      </c>
      <c r="E11" s="68">
        <v>361.15</v>
      </c>
      <c r="F11" s="68"/>
    </row>
    <row r="12" ht="18.95" customHeight="1" spans="2:6">
      <c r="B12" s="69" t="s">
        <v>48</v>
      </c>
      <c r="C12" s="46" t="s">
        <v>49</v>
      </c>
      <c r="D12" s="67">
        <f t="shared" si="0"/>
        <v>67.1</v>
      </c>
      <c r="E12" s="68"/>
      <c r="F12" s="68">
        <v>67.1</v>
      </c>
    </row>
    <row r="13" ht="18.95" customHeight="1" spans="2:6">
      <c r="B13" s="69" t="s">
        <v>50</v>
      </c>
      <c r="C13" s="46" t="s">
        <v>51</v>
      </c>
      <c r="D13" s="67">
        <f t="shared" si="0"/>
        <v>932</v>
      </c>
      <c r="E13" s="68"/>
      <c r="F13" s="68">
        <v>932</v>
      </c>
    </row>
    <row r="14" ht="19.8" customHeight="1" spans="2:6">
      <c r="B14" s="47" t="s">
        <v>52</v>
      </c>
      <c r="C14" s="66" t="s">
        <v>20</v>
      </c>
      <c r="D14" s="67">
        <f t="shared" si="0"/>
        <v>151.01</v>
      </c>
      <c r="E14" s="68">
        <f>E15</f>
        <v>140.01</v>
      </c>
      <c r="F14" s="68">
        <f>F15</f>
        <v>11</v>
      </c>
    </row>
    <row r="15" ht="17.25" customHeight="1" spans="2:6">
      <c r="B15" s="69" t="s">
        <v>53</v>
      </c>
      <c r="C15" s="46" t="s">
        <v>54</v>
      </c>
      <c r="D15" s="67">
        <f t="shared" si="0"/>
        <v>151.01</v>
      </c>
      <c r="E15" s="68">
        <f>E16+E17+E18+E19</f>
        <v>140.01</v>
      </c>
      <c r="F15" s="68">
        <f>F16+F17+F18+F19</f>
        <v>11</v>
      </c>
    </row>
    <row r="16" ht="18.95" customHeight="1" spans="2:6">
      <c r="B16" s="69" t="s">
        <v>55</v>
      </c>
      <c r="C16" s="46" t="s">
        <v>56</v>
      </c>
      <c r="D16" s="67">
        <f t="shared" si="0"/>
        <v>26.15</v>
      </c>
      <c r="E16" s="68">
        <v>26.15</v>
      </c>
      <c r="F16" s="68"/>
    </row>
    <row r="17" ht="18.95" customHeight="1" spans="2:6">
      <c r="B17" s="69" t="s">
        <v>57</v>
      </c>
      <c r="C17" s="46" t="s">
        <v>58</v>
      </c>
      <c r="D17" s="67">
        <f t="shared" si="0"/>
        <v>13.08</v>
      </c>
      <c r="E17" s="68">
        <v>13.08</v>
      </c>
      <c r="F17" s="68"/>
    </row>
    <row r="18" ht="18.95" customHeight="1" spans="2:6">
      <c r="B18" s="69" t="s">
        <v>59</v>
      </c>
      <c r="C18" s="46" t="s">
        <v>60</v>
      </c>
      <c r="D18" s="67">
        <f t="shared" si="0"/>
        <v>100.78</v>
      </c>
      <c r="E18" s="68">
        <v>100.78</v>
      </c>
      <c r="F18" s="68"/>
    </row>
    <row r="19" ht="18.95" customHeight="1" spans="2:6">
      <c r="B19" s="69" t="s">
        <v>61</v>
      </c>
      <c r="C19" s="46" t="s">
        <v>62</v>
      </c>
      <c r="D19" s="67">
        <f t="shared" si="0"/>
        <v>11</v>
      </c>
      <c r="E19" s="68"/>
      <c r="F19" s="68">
        <v>11</v>
      </c>
    </row>
    <row r="20" ht="19.8" customHeight="1" spans="2:6">
      <c r="B20" s="47" t="s">
        <v>63</v>
      </c>
      <c r="C20" s="66" t="s">
        <v>22</v>
      </c>
      <c r="D20" s="67">
        <f t="shared" si="0"/>
        <v>30.92</v>
      </c>
      <c r="E20" s="68">
        <f>E21</f>
        <v>30.92</v>
      </c>
      <c r="F20" s="68"/>
    </row>
    <row r="21" ht="17.25" customHeight="1" spans="2:6">
      <c r="B21" s="69" t="s">
        <v>64</v>
      </c>
      <c r="C21" s="46" t="s">
        <v>65</v>
      </c>
      <c r="D21" s="67">
        <f t="shared" si="0"/>
        <v>30.92</v>
      </c>
      <c r="E21" s="68">
        <f>E22+E23</f>
        <v>30.92</v>
      </c>
      <c r="F21" s="68"/>
    </row>
    <row r="22" ht="18.95" customHeight="1" spans="2:6">
      <c r="B22" s="70" t="s">
        <v>66</v>
      </c>
      <c r="C22" s="71" t="s">
        <v>67</v>
      </c>
      <c r="D22" s="119">
        <f t="shared" si="0"/>
        <v>19.84</v>
      </c>
      <c r="E22" s="72">
        <v>19.84</v>
      </c>
      <c r="F22" s="72"/>
    </row>
    <row r="23" ht="18.95" customHeight="1" spans="2:6">
      <c r="B23" s="73" t="s">
        <v>68</v>
      </c>
      <c r="C23" s="74" t="s">
        <v>69</v>
      </c>
      <c r="D23" s="120">
        <f t="shared" si="0"/>
        <v>11.08</v>
      </c>
      <c r="E23" s="75">
        <v>11.08</v>
      </c>
      <c r="F23" s="75"/>
    </row>
    <row r="24" ht="18.95" customHeight="1" spans="2:6">
      <c r="B24" s="73">
        <v>216</v>
      </c>
      <c r="C24" s="74" t="s">
        <v>24</v>
      </c>
      <c r="D24" s="120">
        <f t="shared" si="0"/>
        <v>67.2</v>
      </c>
      <c r="E24" s="75">
        <f>E25</f>
        <v>0</v>
      </c>
      <c r="F24" s="75">
        <f>F25</f>
        <v>67.2</v>
      </c>
    </row>
    <row r="25" ht="18.95" customHeight="1" spans="2:6">
      <c r="B25" s="73">
        <v>21602</v>
      </c>
      <c r="C25" s="74" t="s">
        <v>70</v>
      </c>
      <c r="D25" s="120">
        <f t="shared" si="0"/>
        <v>67.2</v>
      </c>
      <c r="E25" s="75">
        <f>E26+E27+E28</f>
        <v>0</v>
      </c>
      <c r="F25" s="75">
        <f>F26+F27+F28</f>
        <v>67.2</v>
      </c>
    </row>
    <row r="26" ht="18.95" customHeight="1" spans="2:6">
      <c r="B26" s="73">
        <v>2160201</v>
      </c>
      <c r="C26" s="74" t="s">
        <v>71</v>
      </c>
      <c r="D26" s="120">
        <f t="shared" si="0"/>
        <v>0.5</v>
      </c>
      <c r="E26" s="76"/>
      <c r="F26" s="75">
        <v>0.5</v>
      </c>
    </row>
    <row r="27" ht="18.95" customHeight="1" spans="2:6">
      <c r="B27" s="73">
        <v>2160202</v>
      </c>
      <c r="C27" s="74" t="s">
        <v>72</v>
      </c>
      <c r="D27" s="120">
        <f t="shared" si="0"/>
        <v>26.7</v>
      </c>
      <c r="E27" s="76"/>
      <c r="F27" s="75">
        <v>26.7</v>
      </c>
    </row>
    <row r="28" ht="18.95" customHeight="1" spans="2:6">
      <c r="B28" s="73">
        <v>2160299</v>
      </c>
      <c r="C28" s="74" t="s">
        <v>73</v>
      </c>
      <c r="D28" s="120">
        <f t="shared" si="0"/>
        <v>40</v>
      </c>
      <c r="E28" s="75"/>
      <c r="F28" s="75">
        <v>40</v>
      </c>
    </row>
    <row r="29" ht="19.8" customHeight="1" spans="2:6">
      <c r="B29" s="77" t="s">
        <v>74</v>
      </c>
      <c r="C29" s="78" t="s">
        <v>25</v>
      </c>
      <c r="D29" s="120">
        <f t="shared" si="0"/>
        <v>19.61</v>
      </c>
      <c r="E29" s="75">
        <f>E30</f>
        <v>19.61</v>
      </c>
      <c r="F29" s="75"/>
    </row>
    <row r="30" ht="17.25" customHeight="1" spans="2:6">
      <c r="B30" s="121" t="s">
        <v>75</v>
      </c>
      <c r="C30" s="122" t="s">
        <v>76</v>
      </c>
      <c r="D30" s="123">
        <f t="shared" si="0"/>
        <v>19.61</v>
      </c>
      <c r="E30" s="124">
        <f>E31</f>
        <v>19.61</v>
      </c>
      <c r="F30" s="124"/>
    </row>
    <row r="31" ht="18.95" customHeight="1" spans="2:6">
      <c r="B31" s="69" t="s">
        <v>77</v>
      </c>
      <c r="C31" s="46" t="s">
        <v>78</v>
      </c>
      <c r="D31" s="67">
        <f t="shared" si="0"/>
        <v>19.61</v>
      </c>
      <c r="E31" s="68">
        <v>19.61</v>
      </c>
      <c r="F31" s="68"/>
    </row>
    <row r="32" ht="23.25" customHeight="1" spans="2:6">
      <c r="B32" s="125"/>
      <c r="C32" s="125"/>
      <c r="D32" s="125"/>
      <c r="E32" s="125"/>
      <c r="F32" s="125"/>
    </row>
  </sheetData>
  <mergeCells count="5">
    <mergeCell ref="B6:C6"/>
    <mergeCell ref="D6:F6"/>
    <mergeCell ref="B8:C8"/>
    <mergeCell ref="B32:F32"/>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opLeftCell="A11" workbookViewId="0">
      <selection activeCell="H26" sqref="H26"/>
    </sheetView>
  </sheetViews>
  <sheetFormatPr defaultColWidth="10" defaultRowHeight="13.5" outlineLevelCol="5"/>
  <cols>
    <col min="1" max="1" width="0.266666666666667" customWidth="1"/>
    <col min="2" max="2" width="12.75" customWidth="1"/>
    <col min="3" max="3" width="36.1" customWidth="1"/>
    <col min="4" max="4" width="17.1" customWidth="1"/>
    <col min="5" max="5" width="16.5583333333333" customWidth="1"/>
    <col min="6" max="6" width="17.5" customWidth="1"/>
  </cols>
  <sheetData>
    <row r="1" ht="18.1" customHeight="1" spans="1:6">
      <c r="A1" s="35"/>
      <c r="B1" s="114" t="s">
        <v>79</v>
      </c>
      <c r="C1" s="103"/>
      <c r="D1" s="103"/>
      <c r="E1" s="103"/>
      <c r="F1" s="103"/>
    </row>
    <row r="2" ht="16.35" customHeight="1" spans="2:6">
      <c r="B2" s="108" t="s">
        <v>80</v>
      </c>
      <c r="C2" s="108"/>
      <c r="D2" s="108"/>
      <c r="E2" s="108"/>
      <c r="F2" s="108"/>
    </row>
    <row r="3" ht="16.35" customHeight="1" spans="2:6">
      <c r="B3" s="108"/>
      <c r="C3" s="108"/>
      <c r="D3" s="108"/>
      <c r="E3" s="108"/>
      <c r="F3" s="108"/>
    </row>
    <row r="4" ht="16.35" customHeight="1" spans="2:6">
      <c r="B4" s="103"/>
      <c r="C4" s="103"/>
      <c r="D4" s="103"/>
      <c r="E4" s="103"/>
      <c r="F4" s="103"/>
    </row>
    <row r="5" ht="19.8" customHeight="1" spans="2:6">
      <c r="B5" s="103"/>
      <c r="C5" s="103"/>
      <c r="D5" s="103"/>
      <c r="E5" s="103"/>
      <c r="F5" s="62" t="s">
        <v>6</v>
      </c>
    </row>
    <row r="6" ht="36.2" customHeight="1" spans="2:6">
      <c r="B6" s="109" t="s">
        <v>81</v>
      </c>
      <c r="C6" s="109"/>
      <c r="D6" s="109" t="s">
        <v>82</v>
      </c>
      <c r="E6" s="109"/>
      <c r="F6" s="109"/>
    </row>
    <row r="7" ht="27.6" customHeight="1" spans="2:6">
      <c r="B7" s="109" t="s">
        <v>83</v>
      </c>
      <c r="C7" s="109" t="s">
        <v>39</v>
      </c>
      <c r="D7" s="109" t="s">
        <v>40</v>
      </c>
      <c r="E7" s="109" t="s">
        <v>84</v>
      </c>
      <c r="F7" s="109" t="s">
        <v>85</v>
      </c>
    </row>
    <row r="8" ht="19.8" customHeight="1" spans="2:6">
      <c r="B8" s="110" t="s">
        <v>11</v>
      </c>
      <c r="C8" s="110"/>
      <c r="D8" s="60">
        <f>E8+F8</f>
        <v>551.69</v>
      </c>
      <c r="E8" s="60">
        <f>E9+E20+E32</f>
        <v>454.6</v>
      </c>
      <c r="F8" s="60">
        <f>F9+F20+F32</f>
        <v>97.09</v>
      </c>
    </row>
    <row r="9" ht="19.8" customHeight="1" spans="2:6">
      <c r="B9" s="47" t="s">
        <v>86</v>
      </c>
      <c r="C9" s="66" t="s">
        <v>87</v>
      </c>
      <c r="D9" s="60">
        <f t="shared" ref="D9:D36" si="0">E9+F9</f>
        <v>346.49</v>
      </c>
      <c r="E9" s="61">
        <f>SUM(E10:E19)</f>
        <v>346.49</v>
      </c>
      <c r="F9" s="61">
        <f>SUM(F10:F19)</f>
        <v>0</v>
      </c>
    </row>
    <row r="10" ht="18.95" customHeight="1" spans="2:6">
      <c r="B10" s="69" t="s">
        <v>88</v>
      </c>
      <c r="C10" s="46" t="s">
        <v>89</v>
      </c>
      <c r="D10" s="60">
        <f t="shared" si="0"/>
        <v>85.85</v>
      </c>
      <c r="E10" s="61">
        <v>85.85</v>
      </c>
      <c r="F10" s="61"/>
    </row>
    <row r="11" ht="18.95" customHeight="1" spans="2:6">
      <c r="B11" s="69" t="s">
        <v>90</v>
      </c>
      <c r="C11" s="46" t="s">
        <v>91</v>
      </c>
      <c r="D11" s="60">
        <f t="shared" si="0"/>
        <v>65.4</v>
      </c>
      <c r="E11" s="61">
        <v>65.4</v>
      </c>
      <c r="F11" s="61"/>
    </row>
    <row r="12" ht="18.95" customHeight="1" spans="2:6">
      <c r="B12" s="69" t="s">
        <v>92</v>
      </c>
      <c r="C12" s="46" t="s">
        <v>93</v>
      </c>
      <c r="D12" s="60">
        <f t="shared" si="0"/>
        <v>64.84</v>
      </c>
      <c r="E12" s="61">
        <v>64.84</v>
      </c>
      <c r="F12" s="61"/>
    </row>
    <row r="13" ht="18.95" customHeight="1" spans="2:6">
      <c r="B13" s="69" t="s">
        <v>94</v>
      </c>
      <c r="C13" s="46" t="s">
        <v>95</v>
      </c>
      <c r="D13" s="60">
        <f t="shared" si="0"/>
        <v>26.15</v>
      </c>
      <c r="E13" s="61">
        <v>26.15</v>
      </c>
      <c r="F13" s="61"/>
    </row>
    <row r="14" ht="18.95" customHeight="1" spans="2:6">
      <c r="B14" s="69" t="s">
        <v>96</v>
      </c>
      <c r="C14" s="46" t="s">
        <v>97</v>
      </c>
      <c r="D14" s="60">
        <f t="shared" si="0"/>
        <v>13.08</v>
      </c>
      <c r="E14" s="61">
        <v>13.08</v>
      </c>
      <c r="F14" s="61"/>
    </row>
    <row r="15" ht="18.95" customHeight="1" spans="2:6">
      <c r="B15" s="69" t="s">
        <v>98</v>
      </c>
      <c r="C15" s="46" t="s">
        <v>99</v>
      </c>
      <c r="D15" s="60">
        <f t="shared" si="0"/>
        <v>19.84</v>
      </c>
      <c r="E15" s="61">
        <v>19.84</v>
      </c>
      <c r="F15" s="61"/>
    </row>
    <row r="16" ht="18.95" customHeight="1" spans="2:6">
      <c r="B16" s="69" t="s">
        <v>100</v>
      </c>
      <c r="C16" s="46" t="s">
        <v>101</v>
      </c>
      <c r="D16" s="60">
        <f t="shared" si="0"/>
        <v>1.31</v>
      </c>
      <c r="E16" s="61">
        <v>1.31</v>
      </c>
      <c r="F16" s="61"/>
    </row>
    <row r="17" ht="18.95" customHeight="1" spans="2:6">
      <c r="B17" s="69" t="s">
        <v>102</v>
      </c>
      <c r="C17" s="46" t="s">
        <v>103</v>
      </c>
      <c r="D17" s="60">
        <f t="shared" si="0"/>
        <v>19.61</v>
      </c>
      <c r="E17" s="61">
        <v>19.61</v>
      </c>
      <c r="F17" s="61"/>
    </row>
    <row r="18" ht="18.95" customHeight="1" spans="2:6">
      <c r="B18" s="69" t="s">
        <v>104</v>
      </c>
      <c r="C18" s="46" t="s">
        <v>105</v>
      </c>
      <c r="D18" s="60">
        <f t="shared" si="0"/>
        <v>2.88</v>
      </c>
      <c r="E18" s="61">
        <v>2.88</v>
      </c>
      <c r="F18" s="61"/>
    </row>
    <row r="19" ht="18.95" customHeight="1" spans="2:6">
      <c r="B19" s="69" t="s">
        <v>106</v>
      </c>
      <c r="C19" s="46" t="s">
        <v>107</v>
      </c>
      <c r="D19" s="60">
        <f t="shared" si="0"/>
        <v>47.53</v>
      </c>
      <c r="E19" s="61">
        <v>47.53</v>
      </c>
      <c r="F19" s="61"/>
    </row>
    <row r="20" ht="19.8" customHeight="1" spans="2:6">
      <c r="B20" s="69" t="s">
        <v>108</v>
      </c>
      <c r="C20" s="66" t="s">
        <v>109</v>
      </c>
      <c r="D20" s="60">
        <f t="shared" si="0"/>
        <v>97.09</v>
      </c>
      <c r="E20" s="61">
        <f>SUM(E21:E28)</f>
        <v>0</v>
      </c>
      <c r="F20" s="61">
        <f>SUM(F21:F31)</f>
        <v>97.09</v>
      </c>
    </row>
    <row r="21" ht="18.95" customHeight="1" spans="2:6">
      <c r="B21" s="69" t="s">
        <v>110</v>
      </c>
      <c r="C21" s="46" t="s">
        <v>111</v>
      </c>
      <c r="D21" s="60">
        <f t="shared" si="0"/>
        <v>20.6</v>
      </c>
      <c r="E21" s="61"/>
      <c r="F21" s="61">
        <v>20.6</v>
      </c>
    </row>
    <row r="22" ht="18.95" customHeight="1" spans="2:6">
      <c r="B22" s="69" t="s">
        <v>112</v>
      </c>
      <c r="C22" s="46" t="s">
        <v>113</v>
      </c>
      <c r="D22" s="60">
        <f t="shared" si="0"/>
        <v>5.61</v>
      </c>
      <c r="E22" s="61"/>
      <c r="F22" s="61">
        <v>5.61</v>
      </c>
    </row>
    <row r="23" ht="18.95" customHeight="1" spans="2:6">
      <c r="B23" s="69">
        <v>30211</v>
      </c>
      <c r="C23" s="46" t="s">
        <v>114</v>
      </c>
      <c r="D23" s="60">
        <f t="shared" si="0"/>
        <v>32.4</v>
      </c>
      <c r="E23" s="61"/>
      <c r="F23" s="61">
        <v>32.4</v>
      </c>
    </row>
    <row r="24" ht="18.95" customHeight="1" spans="2:6">
      <c r="B24" s="69">
        <v>30215</v>
      </c>
      <c r="C24" s="46" t="s">
        <v>115</v>
      </c>
      <c r="D24" s="60">
        <f t="shared" si="0"/>
        <v>3</v>
      </c>
      <c r="E24" s="61"/>
      <c r="F24" s="61">
        <v>3</v>
      </c>
    </row>
    <row r="25" ht="18.95" customHeight="1" spans="2:6">
      <c r="B25" s="69">
        <v>30216</v>
      </c>
      <c r="C25" s="71" t="s">
        <v>116</v>
      </c>
      <c r="D25" s="115">
        <f t="shared" si="0"/>
        <v>2.27</v>
      </c>
      <c r="E25" s="116"/>
      <c r="F25" s="116">
        <v>2.27</v>
      </c>
    </row>
    <row r="26" ht="18.95" customHeight="1" spans="2:6">
      <c r="B26" s="69">
        <v>30226</v>
      </c>
      <c r="C26" s="74" t="s">
        <v>117</v>
      </c>
      <c r="D26" s="117">
        <f t="shared" si="0"/>
        <v>3</v>
      </c>
      <c r="E26" s="118"/>
      <c r="F26" s="118">
        <v>3</v>
      </c>
    </row>
    <row r="27" ht="18.95" customHeight="1" spans="2:6">
      <c r="B27" s="69">
        <v>30228</v>
      </c>
      <c r="C27" s="74" t="s">
        <v>118</v>
      </c>
      <c r="D27" s="117">
        <f t="shared" si="0"/>
        <v>3.03</v>
      </c>
      <c r="E27" s="118"/>
      <c r="F27" s="118">
        <v>3.03</v>
      </c>
    </row>
    <row r="28" ht="18.95" customHeight="1" spans="2:6">
      <c r="B28" s="69">
        <v>30229</v>
      </c>
      <c r="C28" s="74" t="s">
        <v>119</v>
      </c>
      <c r="D28" s="117">
        <f t="shared" si="0"/>
        <v>2.58</v>
      </c>
      <c r="E28" s="118"/>
      <c r="F28" s="118">
        <v>2.58</v>
      </c>
    </row>
    <row r="29" ht="18.95" customHeight="1" spans="2:6">
      <c r="B29" s="69">
        <v>30231</v>
      </c>
      <c r="C29" s="74" t="s">
        <v>120</v>
      </c>
      <c r="D29" s="117">
        <f t="shared" si="0"/>
        <v>3.5</v>
      </c>
      <c r="E29" s="61"/>
      <c r="F29" s="61">
        <v>3.5</v>
      </c>
    </row>
    <row r="30" ht="18.95" customHeight="1" spans="2:6">
      <c r="B30" s="69">
        <v>30239</v>
      </c>
      <c r="C30" s="74" t="s">
        <v>121</v>
      </c>
      <c r="D30" s="117">
        <f t="shared" si="0"/>
        <v>15.58</v>
      </c>
      <c r="E30" s="61"/>
      <c r="F30" s="61">
        <v>15.58</v>
      </c>
    </row>
    <row r="31" ht="18.95" customHeight="1" spans="2:6">
      <c r="B31" s="69">
        <v>30299</v>
      </c>
      <c r="C31" s="74" t="s">
        <v>122</v>
      </c>
      <c r="D31" s="117">
        <f t="shared" si="0"/>
        <v>5.52</v>
      </c>
      <c r="E31" s="61"/>
      <c r="F31" s="61">
        <v>5.52</v>
      </c>
    </row>
    <row r="32" ht="18.95" customHeight="1" spans="2:6">
      <c r="B32" s="69" t="s">
        <v>123</v>
      </c>
      <c r="C32" s="78" t="s">
        <v>124</v>
      </c>
      <c r="D32" s="117">
        <f t="shared" si="0"/>
        <v>108.11</v>
      </c>
      <c r="E32" s="61">
        <f>SUM(E33:E37)</f>
        <v>108.11</v>
      </c>
      <c r="F32" s="61">
        <f>SUM(F33:F36)</f>
        <v>0</v>
      </c>
    </row>
    <row r="33" ht="18.95" customHeight="1" spans="2:6">
      <c r="B33" s="69">
        <v>30301</v>
      </c>
      <c r="C33" s="74" t="s">
        <v>125</v>
      </c>
      <c r="D33" s="117">
        <f t="shared" si="0"/>
        <v>12.35</v>
      </c>
      <c r="E33" s="61">
        <v>12.35</v>
      </c>
      <c r="F33" s="61"/>
    </row>
    <row r="34" ht="18.95" customHeight="1" spans="2:6">
      <c r="B34" s="69">
        <v>30305</v>
      </c>
      <c r="C34" s="74" t="s">
        <v>126</v>
      </c>
      <c r="D34" s="117">
        <f t="shared" si="0"/>
        <v>4.63</v>
      </c>
      <c r="E34" s="61">
        <v>4.63</v>
      </c>
      <c r="F34" s="61"/>
    </row>
    <row r="35" ht="18.95" customHeight="1" spans="2:6">
      <c r="B35" s="69">
        <v>30307</v>
      </c>
      <c r="C35" s="74" t="s">
        <v>127</v>
      </c>
      <c r="D35" s="117">
        <f t="shared" si="0"/>
        <v>8.2</v>
      </c>
      <c r="E35" s="61">
        <v>8.2</v>
      </c>
      <c r="F35" s="61"/>
    </row>
    <row r="36" ht="18.95" customHeight="1" spans="2:6">
      <c r="B36" s="69">
        <v>30309</v>
      </c>
      <c r="C36" s="74" t="s">
        <v>128</v>
      </c>
      <c r="D36" s="117">
        <f t="shared" si="0"/>
        <v>0.02</v>
      </c>
      <c r="E36" s="61">
        <v>0.02</v>
      </c>
      <c r="F36" s="61"/>
    </row>
    <row r="37" ht="18.95" customHeight="1" spans="2:6">
      <c r="B37" s="69">
        <v>30399</v>
      </c>
      <c r="C37" s="74" t="s">
        <v>129</v>
      </c>
      <c r="D37" s="76"/>
      <c r="E37" s="61">
        <v>82.91</v>
      </c>
      <c r="F37" s="61"/>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opLeftCell="B1" workbookViewId="0">
      <selection activeCell="K11" sqref="K11"/>
    </sheetView>
  </sheetViews>
  <sheetFormatPr defaultColWidth="10" defaultRowHeight="13.5" outlineLevelCol="6"/>
  <cols>
    <col min="1" max="1" width="0.408333333333333" customWidth="1"/>
    <col min="2" max="2" width="20.625" customWidth="1"/>
    <col min="3" max="3" width="19.4083333333333" customWidth="1"/>
    <col min="4" max="4" width="16.5583333333333" customWidth="1"/>
    <col min="5" max="5" width="18.8666666666667" customWidth="1"/>
    <col min="6" max="6" width="17.775" customWidth="1"/>
    <col min="7" max="7" width="17.2333333333333" customWidth="1"/>
  </cols>
  <sheetData>
    <row r="1" ht="16.35" customHeight="1" spans="1:2">
      <c r="A1" s="35"/>
      <c r="B1" s="36" t="s">
        <v>130</v>
      </c>
    </row>
    <row r="2" ht="16.35" customHeight="1" spans="2:7">
      <c r="B2" s="111" t="s">
        <v>131</v>
      </c>
      <c r="C2" s="111"/>
      <c r="D2" s="111"/>
      <c r="E2" s="111"/>
      <c r="F2" s="111"/>
      <c r="G2" s="111"/>
    </row>
    <row r="3" ht="16.35" customHeight="1" spans="2:7">
      <c r="B3" s="111"/>
      <c r="C3" s="111"/>
      <c r="D3" s="111"/>
      <c r="E3" s="111"/>
      <c r="F3" s="111"/>
      <c r="G3" s="111"/>
    </row>
    <row r="4" ht="16.35" customHeight="1" spans="2:7">
      <c r="B4" s="111"/>
      <c r="C4" s="111"/>
      <c r="D4" s="111"/>
      <c r="E4" s="111"/>
      <c r="F4" s="111"/>
      <c r="G4" s="111"/>
    </row>
    <row r="5" ht="20.7" customHeight="1" spans="7:7">
      <c r="G5" s="62" t="s">
        <v>6</v>
      </c>
    </row>
    <row r="6" ht="38.8" customHeight="1" spans="2:7">
      <c r="B6" s="112" t="s">
        <v>37</v>
      </c>
      <c r="C6" s="112"/>
      <c r="D6" s="112"/>
      <c r="E6" s="112"/>
      <c r="F6" s="112"/>
      <c r="G6" s="112"/>
    </row>
    <row r="7" ht="36.2" customHeight="1" spans="2:7">
      <c r="B7" s="112" t="s">
        <v>11</v>
      </c>
      <c r="C7" s="112" t="s">
        <v>132</v>
      </c>
      <c r="D7" s="112" t="s">
        <v>133</v>
      </c>
      <c r="E7" s="112"/>
      <c r="F7" s="112"/>
      <c r="G7" s="112" t="s">
        <v>134</v>
      </c>
    </row>
    <row r="8" ht="36.2" customHeight="1" spans="2:7">
      <c r="B8" s="112"/>
      <c r="C8" s="112"/>
      <c r="D8" s="112" t="s">
        <v>135</v>
      </c>
      <c r="E8" s="112" t="s">
        <v>136</v>
      </c>
      <c r="F8" s="112" t="s">
        <v>137</v>
      </c>
      <c r="G8" s="112"/>
    </row>
    <row r="9" ht="25.85" customHeight="1" spans="2:7">
      <c r="B9" s="113">
        <f>C9+D9+G9</f>
        <v>23.5</v>
      </c>
      <c r="C9" s="113"/>
      <c r="D9" s="113">
        <v>3.5</v>
      </c>
      <c r="E9" s="113"/>
      <c r="F9" s="113">
        <v>3.5</v>
      </c>
      <c r="G9" s="113">
        <v>20</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D22" sqref="D22"/>
    </sheetView>
  </sheetViews>
  <sheetFormatPr defaultColWidth="10" defaultRowHeight="13.5" outlineLevelCol="5"/>
  <cols>
    <col min="1" max="1" width="0.408333333333333" customWidth="1"/>
    <col min="2" max="2" width="11.5333333333333" customWidth="1"/>
    <col min="3" max="3" width="36.5" customWidth="1"/>
    <col min="4" max="4" width="15.3333333333333" customWidth="1"/>
    <col min="5" max="5" width="14.7916666666667" customWidth="1"/>
    <col min="6" max="6" width="15.3333333333333" customWidth="1"/>
  </cols>
  <sheetData>
    <row r="1" ht="16.35" customHeight="1" spans="1:6">
      <c r="A1" s="35"/>
      <c r="B1" s="107" t="s">
        <v>138</v>
      </c>
      <c r="C1" s="103"/>
      <c r="D1" s="103"/>
      <c r="E1" s="103"/>
      <c r="F1" s="103"/>
    </row>
    <row r="2" ht="25" customHeight="1" spans="2:6">
      <c r="B2" s="108" t="s">
        <v>139</v>
      </c>
      <c r="C2" s="108"/>
      <c r="D2" s="108"/>
      <c r="E2" s="108"/>
      <c r="F2" s="108"/>
    </row>
    <row r="3" ht="26.7" customHeight="1" spans="2:6">
      <c r="B3" s="108"/>
      <c r="C3" s="108"/>
      <c r="D3" s="108"/>
      <c r="E3" s="108"/>
      <c r="F3" s="108"/>
    </row>
    <row r="4" ht="16.35" customHeight="1" spans="2:6">
      <c r="B4" s="103"/>
      <c r="C4" s="103"/>
      <c r="D4" s="103"/>
      <c r="E4" s="103"/>
      <c r="F4" s="103"/>
    </row>
    <row r="5" ht="21.55" customHeight="1" spans="2:6">
      <c r="B5" s="103"/>
      <c r="C5" s="103"/>
      <c r="D5" s="103"/>
      <c r="E5" s="103"/>
      <c r="F5" s="62" t="s">
        <v>6</v>
      </c>
    </row>
    <row r="6" ht="33.6" customHeight="1" spans="2:6">
      <c r="B6" s="109" t="s">
        <v>38</v>
      </c>
      <c r="C6" s="109" t="s">
        <v>39</v>
      </c>
      <c r="D6" s="109" t="s">
        <v>140</v>
      </c>
      <c r="E6" s="109"/>
      <c r="F6" s="109"/>
    </row>
    <row r="7" ht="31.05" customHeight="1" spans="2:6">
      <c r="B7" s="109"/>
      <c r="C7" s="109"/>
      <c r="D7" s="109" t="s">
        <v>40</v>
      </c>
      <c r="E7" s="109" t="s">
        <v>41</v>
      </c>
      <c r="F7" s="109" t="s">
        <v>42</v>
      </c>
    </row>
    <row r="8" ht="20.7" customHeight="1" spans="2:6">
      <c r="B8" s="110" t="s">
        <v>11</v>
      </c>
      <c r="C8" s="110"/>
      <c r="D8" s="60"/>
      <c r="E8" s="60"/>
      <c r="F8" s="60"/>
    </row>
    <row r="9" ht="16.35" customHeight="1" spans="2:6">
      <c r="B9" s="47"/>
      <c r="C9" s="66"/>
      <c r="D9" s="61"/>
      <c r="E9" s="61"/>
      <c r="F9" s="61"/>
    </row>
    <row r="10" ht="16.35" customHeight="1" spans="2:6">
      <c r="B10" s="69" t="s">
        <v>141</v>
      </c>
      <c r="C10" s="46" t="s">
        <v>141</v>
      </c>
      <c r="D10" s="61"/>
      <c r="E10" s="61"/>
      <c r="F10" s="61"/>
    </row>
    <row r="11" ht="16.35" customHeight="1" spans="2:6">
      <c r="B11" s="69" t="s">
        <v>142</v>
      </c>
      <c r="C11" s="46" t="s">
        <v>142</v>
      </c>
      <c r="D11" s="61"/>
      <c r="E11" s="61"/>
      <c r="F11" s="61"/>
    </row>
    <row r="12" ht="16.35" customHeight="1" spans="2:6">
      <c r="B12" s="35" t="s">
        <v>143</v>
      </c>
      <c r="C12" s="35"/>
      <c r="D12" s="35"/>
      <c r="E12" s="35"/>
      <c r="F12" s="35"/>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opLeftCell="A4" workbookViewId="0">
      <selection activeCell="J19" sqref="J19"/>
    </sheetView>
  </sheetViews>
  <sheetFormatPr defaultColWidth="10" defaultRowHeight="13.5" outlineLevelCol="5"/>
  <cols>
    <col min="1" max="1" width="0.816666666666667" customWidth="1"/>
    <col min="2" max="2" width="0.133333333333333" customWidth="1"/>
    <col min="3" max="3" width="26.0583333333333" customWidth="1"/>
    <col min="4" max="4" width="16.825" customWidth="1"/>
    <col min="5" max="5" width="26.6" customWidth="1"/>
    <col min="6" max="6" width="17.3666666666667" customWidth="1"/>
    <col min="7" max="8" width="9.76666666666667" customWidth="1"/>
  </cols>
  <sheetData>
    <row r="1" ht="16.35" customHeight="1" spans="1:3">
      <c r="A1" s="35"/>
      <c r="C1" s="36" t="s">
        <v>144</v>
      </c>
    </row>
    <row r="2" ht="16.35" customHeight="1" spans="3:6">
      <c r="C2" s="52" t="s">
        <v>145</v>
      </c>
      <c r="D2" s="52"/>
      <c r="E2" s="52"/>
      <c r="F2" s="52"/>
    </row>
    <row r="3" ht="16.35" customHeight="1" spans="3:6">
      <c r="C3" s="52"/>
      <c r="D3" s="52"/>
      <c r="E3" s="52"/>
      <c r="F3" s="52"/>
    </row>
    <row r="4" ht="16.35" customHeight="1"/>
    <row r="5" ht="23.25" customHeight="1" spans="6:6">
      <c r="F5" s="99" t="s">
        <v>6</v>
      </c>
    </row>
    <row r="6" ht="34.5" customHeight="1" spans="3:6">
      <c r="C6" s="100" t="s">
        <v>7</v>
      </c>
      <c r="D6" s="100"/>
      <c r="E6" s="100" t="s">
        <v>8</v>
      </c>
      <c r="F6" s="100"/>
    </row>
    <row r="7" ht="32.75" customHeight="1" spans="3:6">
      <c r="C7" s="100" t="s">
        <v>9</v>
      </c>
      <c r="D7" s="100" t="s">
        <v>10</v>
      </c>
      <c r="E7" s="100" t="s">
        <v>9</v>
      </c>
      <c r="F7" s="100" t="s">
        <v>10</v>
      </c>
    </row>
    <row r="8" ht="25" customHeight="1" spans="3:6">
      <c r="C8" s="101" t="s">
        <v>11</v>
      </c>
      <c r="D8" s="102">
        <f>D18+D20</f>
        <v>2383.39</v>
      </c>
      <c r="E8" s="101" t="s">
        <v>11</v>
      </c>
      <c r="F8" s="102">
        <f>SUM(F9:F17)</f>
        <v>2383.39</v>
      </c>
    </row>
    <row r="9" ht="20.7" customHeight="1" spans="2:6">
      <c r="B9" s="103" t="s">
        <v>146</v>
      </c>
      <c r="C9" s="104" t="s">
        <v>17</v>
      </c>
      <c r="D9" s="102">
        <v>1628.99</v>
      </c>
      <c r="E9" s="104" t="s">
        <v>18</v>
      </c>
      <c r="F9" s="102">
        <v>1365.65</v>
      </c>
    </row>
    <row r="10" ht="20.7" customHeight="1" spans="2:6">
      <c r="B10" s="103"/>
      <c r="C10" s="104" t="s">
        <v>19</v>
      </c>
      <c r="D10" s="102"/>
      <c r="E10" s="104" t="s">
        <v>20</v>
      </c>
      <c r="F10" s="102">
        <v>151.47</v>
      </c>
    </row>
    <row r="11" ht="20.7" customHeight="1" spans="2:6">
      <c r="B11" s="103"/>
      <c r="C11" s="104" t="s">
        <v>21</v>
      </c>
      <c r="D11" s="102"/>
      <c r="E11" s="104" t="s">
        <v>22</v>
      </c>
      <c r="F11" s="102">
        <v>30.92</v>
      </c>
    </row>
    <row r="12" ht="20.7" customHeight="1" spans="2:6">
      <c r="B12" s="103"/>
      <c r="C12" s="104" t="s">
        <v>147</v>
      </c>
      <c r="D12" s="102"/>
      <c r="E12" s="104" t="s">
        <v>23</v>
      </c>
      <c r="F12" s="102">
        <v>35.25</v>
      </c>
    </row>
    <row r="13" ht="20.7" customHeight="1" spans="2:6">
      <c r="B13" s="103"/>
      <c r="C13" s="104" t="s">
        <v>148</v>
      </c>
      <c r="D13" s="102"/>
      <c r="E13" s="105" t="s">
        <v>24</v>
      </c>
      <c r="F13" s="106">
        <v>632.76</v>
      </c>
    </row>
    <row r="14" ht="20.7" customHeight="1" spans="2:6">
      <c r="B14" s="103"/>
      <c r="C14" s="104" t="s">
        <v>149</v>
      </c>
      <c r="D14" s="102"/>
      <c r="E14" s="105" t="s">
        <v>25</v>
      </c>
      <c r="F14" s="106">
        <v>19.61</v>
      </c>
    </row>
    <row r="15" ht="20.7" customHeight="1" spans="2:6">
      <c r="B15" s="103"/>
      <c r="C15" s="104" t="s">
        <v>150</v>
      </c>
      <c r="D15" s="102"/>
      <c r="E15" s="104" t="s">
        <v>27</v>
      </c>
      <c r="F15" s="102">
        <v>147.73</v>
      </c>
    </row>
    <row r="16" ht="20.7" customHeight="1" spans="2:6">
      <c r="B16" s="103"/>
      <c r="C16" s="104" t="s">
        <v>151</v>
      </c>
      <c r="D16" s="102"/>
      <c r="E16" s="104"/>
      <c r="F16" s="102"/>
    </row>
    <row r="17" ht="20.7" customHeight="1" spans="2:6">
      <c r="B17" s="103"/>
      <c r="C17" s="104" t="s">
        <v>152</v>
      </c>
      <c r="D17" s="102"/>
      <c r="E17" s="104"/>
      <c r="F17" s="102"/>
    </row>
    <row r="18" ht="16.5" spans="3:6">
      <c r="C18" s="104" t="s">
        <v>153</v>
      </c>
      <c r="D18" s="104">
        <f>D9</f>
        <v>1628.99</v>
      </c>
      <c r="E18" s="104" t="s">
        <v>154</v>
      </c>
      <c r="F18" s="104">
        <f>SUM(F9:F17)</f>
        <v>2383.39</v>
      </c>
    </row>
    <row r="19" ht="16.5" spans="3:6">
      <c r="C19" s="104" t="s">
        <v>155</v>
      </c>
      <c r="D19" s="104"/>
      <c r="E19" s="104" t="s">
        <v>156</v>
      </c>
      <c r="F19" s="104"/>
    </row>
    <row r="20" ht="16.5" spans="3:6">
      <c r="C20" s="104" t="s">
        <v>157</v>
      </c>
      <c r="D20" s="104">
        <v>754.4</v>
      </c>
      <c r="E20" s="104"/>
      <c r="F20" s="104"/>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3"/>
  <sheetViews>
    <sheetView topLeftCell="A28" workbookViewId="0">
      <selection activeCell="J17" sqref="J17"/>
    </sheetView>
  </sheetViews>
  <sheetFormatPr defaultColWidth="10" defaultRowHeight="13.5"/>
  <cols>
    <col min="1" max="1" width="0.408333333333333" customWidth="1"/>
    <col min="2" max="2" width="10.0416666666667" customWidth="1"/>
    <col min="3" max="3" width="29.9916666666667" customWidth="1"/>
    <col min="4" max="5" width="11.5333333333333" customWidth="1"/>
    <col min="6" max="6" width="9.76666666666667" customWidth="1"/>
    <col min="7" max="7" width="10.5833333333333" customWidth="1"/>
    <col min="8" max="8" width="11.125" customWidth="1"/>
    <col min="9" max="9" width="10.5833333333333" customWidth="1"/>
    <col min="10" max="10" width="10.8583333333333" customWidth="1"/>
    <col min="11" max="11" width="10.7166666666667" customWidth="1"/>
    <col min="12" max="12" width="10.45" customWidth="1"/>
    <col min="13" max="13" width="11.4" customWidth="1"/>
    <col min="14" max="14" width="11.5333333333333" customWidth="1"/>
  </cols>
  <sheetData>
    <row r="1" ht="16.35" customHeight="1" spans="1:2">
      <c r="A1" s="35"/>
      <c r="B1" s="36" t="s">
        <v>158</v>
      </c>
    </row>
    <row r="2" ht="16.35" customHeight="1" spans="2:14">
      <c r="B2" s="52" t="s">
        <v>159</v>
      </c>
      <c r="C2" s="52"/>
      <c r="D2" s="52"/>
      <c r="E2" s="52"/>
      <c r="F2" s="52"/>
      <c r="G2" s="52"/>
      <c r="H2" s="52"/>
      <c r="I2" s="52"/>
      <c r="J2" s="52"/>
      <c r="K2" s="52"/>
      <c r="L2" s="52"/>
      <c r="M2" s="52"/>
      <c r="N2" s="52"/>
    </row>
    <row r="3" ht="16.35" customHeight="1" spans="2:14">
      <c r="B3" s="52"/>
      <c r="C3" s="52"/>
      <c r="D3" s="52"/>
      <c r="E3" s="52"/>
      <c r="F3" s="52"/>
      <c r="G3" s="52"/>
      <c r="H3" s="52"/>
      <c r="I3" s="52"/>
      <c r="J3" s="52"/>
      <c r="K3" s="52"/>
      <c r="L3" s="52"/>
      <c r="M3" s="52"/>
      <c r="N3" s="52"/>
    </row>
    <row r="4" ht="16.35" customHeight="1"/>
    <row r="5" ht="22.4" customHeight="1" spans="14:14">
      <c r="N5" s="62" t="s">
        <v>6</v>
      </c>
    </row>
    <row r="6" ht="36.2" customHeight="1" spans="2:14">
      <c r="B6" s="79" t="s">
        <v>160</v>
      </c>
      <c r="C6" s="79"/>
      <c r="D6" s="79" t="s">
        <v>40</v>
      </c>
      <c r="E6" s="80" t="s">
        <v>157</v>
      </c>
      <c r="F6" s="80" t="s">
        <v>161</v>
      </c>
      <c r="G6" s="80" t="s">
        <v>162</v>
      </c>
      <c r="H6" s="80" t="s">
        <v>163</v>
      </c>
      <c r="I6" s="80" t="s">
        <v>164</v>
      </c>
      <c r="J6" s="80" t="s">
        <v>165</v>
      </c>
      <c r="K6" s="80" t="s">
        <v>166</v>
      </c>
      <c r="L6" s="80" t="s">
        <v>167</v>
      </c>
      <c r="M6" s="80" t="s">
        <v>168</v>
      </c>
      <c r="N6" s="80" t="s">
        <v>169</v>
      </c>
    </row>
    <row r="7" ht="30.15" customHeight="1" spans="2:14">
      <c r="B7" s="79" t="s">
        <v>83</v>
      </c>
      <c r="C7" s="79" t="s">
        <v>39</v>
      </c>
      <c r="D7" s="79"/>
      <c r="E7" s="80"/>
      <c r="F7" s="80"/>
      <c r="G7" s="80"/>
      <c r="H7" s="80"/>
      <c r="I7" s="80"/>
      <c r="J7" s="80"/>
      <c r="K7" s="80"/>
      <c r="L7" s="80"/>
      <c r="M7" s="80"/>
      <c r="N7" s="80"/>
    </row>
    <row r="8" ht="20.7" customHeight="1" spans="2:14">
      <c r="B8" s="81" t="s">
        <v>11</v>
      </c>
      <c r="C8" s="81"/>
      <c r="D8" s="82">
        <f>D9+D17+D23+D27+D30+D38+D41</f>
        <v>2383.39</v>
      </c>
      <c r="E8" s="82">
        <f>E9+E17+E23+E27+E30+E38+E41</f>
        <v>754.4</v>
      </c>
      <c r="F8" s="82">
        <f>F9+F17+F23+F27+F30+F38+F41</f>
        <v>1628.99</v>
      </c>
      <c r="G8" s="82"/>
      <c r="H8" s="82"/>
      <c r="I8" s="82"/>
      <c r="J8" s="82"/>
      <c r="K8" s="82"/>
      <c r="L8" s="82"/>
      <c r="M8" s="82"/>
      <c r="N8" s="82"/>
    </row>
    <row r="9" ht="20.7" customHeight="1" spans="2:14">
      <c r="B9" s="83" t="s">
        <v>43</v>
      </c>
      <c r="C9" s="84" t="s">
        <v>18</v>
      </c>
      <c r="D9" s="85">
        <f>E9+F9</f>
        <v>1365.65</v>
      </c>
      <c r="E9" s="85">
        <f>E10+E13</f>
        <v>5.4</v>
      </c>
      <c r="F9" s="85">
        <v>1360.25</v>
      </c>
      <c r="G9" s="86"/>
      <c r="H9" s="86"/>
      <c r="I9" s="86"/>
      <c r="J9" s="86"/>
      <c r="K9" s="86"/>
      <c r="L9" s="86"/>
      <c r="M9" s="86"/>
      <c r="N9" s="86"/>
    </row>
    <row r="10" ht="20.7" customHeight="1" spans="2:14">
      <c r="B10" s="83">
        <v>20104</v>
      </c>
      <c r="C10" s="84" t="s">
        <v>170</v>
      </c>
      <c r="D10" s="85">
        <f t="shared" ref="D10:D43" si="0">E10+F10</f>
        <v>5.4</v>
      </c>
      <c r="E10" s="85">
        <v>5.4</v>
      </c>
      <c r="F10" s="85"/>
      <c r="G10" s="86"/>
      <c r="H10" s="86"/>
      <c r="I10" s="86"/>
      <c r="J10" s="86"/>
      <c r="K10" s="86"/>
      <c r="L10" s="86"/>
      <c r="M10" s="86"/>
      <c r="N10" s="86"/>
    </row>
    <row r="11" ht="20.7" customHeight="1" spans="2:14">
      <c r="B11" s="83">
        <v>2010406</v>
      </c>
      <c r="C11" s="84" t="s">
        <v>171</v>
      </c>
      <c r="D11" s="85">
        <f t="shared" si="0"/>
        <v>0.4</v>
      </c>
      <c r="E11" s="85">
        <v>0.4</v>
      </c>
      <c r="F11" s="85"/>
      <c r="G11" s="86"/>
      <c r="H11" s="86"/>
      <c r="I11" s="86"/>
      <c r="J11" s="86"/>
      <c r="K11" s="86"/>
      <c r="L11" s="86"/>
      <c r="M11" s="86"/>
      <c r="N11" s="86"/>
    </row>
    <row r="12" ht="20.7" customHeight="1" spans="2:14">
      <c r="B12" s="83">
        <v>2010507</v>
      </c>
      <c r="C12" s="84" t="s">
        <v>172</v>
      </c>
      <c r="D12" s="85">
        <f t="shared" si="0"/>
        <v>5</v>
      </c>
      <c r="E12" s="85">
        <v>5</v>
      </c>
      <c r="F12" s="85"/>
      <c r="G12" s="86"/>
      <c r="H12" s="86"/>
      <c r="I12" s="86"/>
      <c r="J12" s="86"/>
      <c r="K12" s="86"/>
      <c r="L12" s="86"/>
      <c r="M12" s="86"/>
      <c r="N12" s="86"/>
    </row>
    <row r="13" ht="20.7" customHeight="1" spans="2:14">
      <c r="B13" s="87" t="s">
        <v>173</v>
      </c>
      <c r="C13" s="88" t="s">
        <v>174</v>
      </c>
      <c r="D13" s="85">
        <f t="shared" si="0"/>
        <v>1360.25</v>
      </c>
      <c r="E13" s="85"/>
      <c r="F13" s="85">
        <v>1360.25</v>
      </c>
      <c r="G13" s="86"/>
      <c r="H13" s="86"/>
      <c r="I13" s="86"/>
      <c r="J13" s="86"/>
      <c r="K13" s="86"/>
      <c r="L13" s="86"/>
      <c r="M13" s="86"/>
      <c r="N13" s="86"/>
    </row>
    <row r="14" ht="20.7" customHeight="1" spans="2:14">
      <c r="B14" s="87" t="s">
        <v>175</v>
      </c>
      <c r="C14" s="88" t="s">
        <v>176</v>
      </c>
      <c r="D14" s="85">
        <f t="shared" si="0"/>
        <v>361.15</v>
      </c>
      <c r="E14" s="85"/>
      <c r="F14" s="85">
        <v>361.15</v>
      </c>
      <c r="G14" s="86"/>
      <c r="H14" s="86"/>
      <c r="I14" s="86"/>
      <c r="J14" s="86"/>
      <c r="K14" s="86"/>
      <c r="L14" s="86"/>
      <c r="M14" s="86"/>
      <c r="N14" s="86"/>
    </row>
    <row r="15" ht="20.7" customHeight="1" spans="2:14">
      <c r="B15" s="89" t="s">
        <v>177</v>
      </c>
      <c r="C15" s="90" t="s">
        <v>178</v>
      </c>
      <c r="D15" s="85">
        <f t="shared" si="0"/>
        <v>67.1</v>
      </c>
      <c r="E15" s="91"/>
      <c r="F15" s="91">
        <v>67.1</v>
      </c>
      <c r="G15" s="92"/>
      <c r="H15" s="92"/>
      <c r="I15" s="92"/>
      <c r="J15" s="92"/>
      <c r="K15" s="92"/>
      <c r="L15" s="92"/>
      <c r="M15" s="92"/>
      <c r="N15" s="92"/>
    </row>
    <row r="16" ht="20.7" customHeight="1" spans="2:14">
      <c r="B16" s="93" t="s">
        <v>179</v>
      </c>
      <c r="C16" s="94" t="s">
        <v>180</v>
      </c>
      <c r="D16" s="85">
        <f t="shared" si="0"/>
        <v>932</v>
      </c>
      <c r="E16" s="95"/>
      <c r="F16" s="95">
        <v>932</v>
      </c>
      <c r="G16" s="96"/>
      <c r="H16" s="96"/>
      <c r="I16" s="96"/>
      <c r="J16" s="96"/>
      <c r="K16" s="96"/>
      <c r="L16" s="96"/>
      <c r="M16" s="96"/>
      <c r="N16" s="96"/>
    </row>
    <row r="17" ht="20.7" customHeight="1" spans="2:14">
      <c r="B17" s="93" t="s">
        <v>52</v>
      </c>
      <c r="C17" s="94" t="s">
        <v>20</v>
      </c>
      <c r="D17" s="85">
        <f t="shared" si="0"/>
        <v>151.47</v>
      </c>
      <c r="E17" s="95">
        <v>0.46</v>
      </c>
      <c r="F17" s="95">
        <v>151.01</v>
      </c>
      <c r="G17" s="96"/>
      <c r="H17" s="96"/>
      <c r="I17" s="96"/>
      <c r="J17" s="96"/>
      <c r="K17" s="96"/>
      <c r="L17" s="96"/>
      <c r="M17" s="96"/>
      <c r="N17" s="96"/>
    </row>
    <row r="18" ht="20.7" customHeight="1" spans="2:14">
      <c r="B18" s="93" t="s">
        <v>181</v>
      </c>
      <c r="C18" s="94" t="s">
        <v>182</v>
      </c>
      <c r="D18" s="85">
        <f t="shared" si="0"/>
        <v>151.47</v>
      </c>
      <c r="E18" s="95">
        <v>0.46</v>
      </c>
      <c r="F18" s="95">
        <v>151.01</v>
      </c>
      <c r="G18" s="96"/>
      <c r="H18" s="96"/>
      <c r="I18" s="96"/>
      <c r="J18" s="96"/>
      <c r="K18" s="96"/>
      <c r="L18" s="96"/>
      <c r="M18" s="96"/>
      <c r="N18" s="96"/>
    </row>
    <row r="19" ht="20.7" customHeight="1" spans="2:14">
      <c r="B19" s="97" t="s">
        <v>183</v>
      </c>
      <c r="C19" s="98" t="s">
        <v>184</v>
      </c>
      <c r="D19" s="85">
        <f t="shared" si="0"/>
        <v>26.15</v>
      </c>
      <c r="E19" s="95"/>
      <c r="F19" s="95">
        <v>26.15</v>
      </c>
      <c r="G19" s="96"/>
      <c r="H19" s="96"/>
      <c r="I19" s="96"/>
      <c r="J19" s="96"/>
      <c r="K19" s="96"/>
      <c r="L19" s="96"/>
      <c r="M19" s="96"/>
      <c r="N19" s="96"/>
    </row>
    <row r="20" ht="20.7" customHeight="1" spans="2:14">
      <c r="B20" s="93" t="s">
        <v>185</v>
      </c>
      <c r="C20" s="94" t="s">
        <v>186</v>
      </c>
      <c r="D20" s="85">
        <f t="shared" si="0"/>
        <v>13.08</v>
      </c>
      <c r="E20" s="95"/>
      <c r="F20" s="95">
        <v>13.08</v>
      </c>
      <c r="G20" s="96"/>
      <c r="H20" s="96"/>
      <c r="I20" s="96"/>
      <c r="J20" s="96"/>
      <c r="K20" s="96"/>
      <c r="L20" s="96"/>
      <c r="M20" s="96"/>
      <c r="N20" s="96"/>
    </row>
    <row r="21" ht="20.7" customHeight="1" spans="2:14">
      <c r="B21" s="93" t="s">
        <v>187</v>
      </c>
      <c r="C21" s="94" t="s">
        <v>188</v>
      </c>
      <c r="D21" s="85">
        <f t="shared" si="0"/>
        <v>101.08</v>
      </c>
      <c r="E21" s="95">
        <v>0.3</v>
      </c>
      <c r="F21" s="95">
        <v>100.78</v>
      </c>
      <c r="G21" s="96"/>
      <c r="H21" s="96"/>
      <c r="I21" s="96"/>
      <c r="J21" s="96"/>
      <c r="K21" s="96"/>
      <c r="L21" s="96"/>
      <c r="M21" s="96"/>
      <c r="N21" s="96"/>
    </row>
    <row r="22" ht="20.7" customHeight="1" spans="2:14">
      <c r="B22" s="93" t="s">
        <v>189</v>
      </c>
      <c r="C22" s="94" t="s">
        <v>190</v>
      </c>
      <c r="D22" s="85">
        <f t="shared" si="0"/>
        <v>11.16</v>
      </c>
      <c r="E22" s="95">
        <v>0.16</v>
      </c>
      <c r="F22" s="95">
        <v>11</v>
      </c>
      <c r="G22" s="96"/>
      <c r="H22" s="96"/>
      <c r="I22" s="96"/>
      <c r="J22" s="96"/>
      <c r="K22" s="96"/>
      <c r="L22" s="96"/>
      <c r="M22" s="96"/>
      <c r="N22" s="96"/>
    </row>
    <row r="23" ht="20.7" customHeight="1" spans="2:14">
      <c r="B23" s="93" t="s">
        <v>63</v>
      </c>
      <c r="C23" s="94" t="s">
        <v>22</v>
      </c>
      <c r="D23" s="85">
        <f t="shared" si="0"/>
        <v>30.92</v>
      </c>
      <c r="E23" s="95"/>
      <c r="F23" s="95">
        <v>30.92</v>
      </c>
      <c r="G23" s="96"/>
      <c r="H23" s="96"/>
      <c r="I23" s="96"/>
      <c r="J23" s="96"/>
      <c r="K23" s="96"/>
      <c r="L23" s="96"/>
      <c r="M23" s="96"/>
      <c r="N23" s="96"/>
    </row>
    <row r="24" ht="20.7" customHeight="1" spans="2:14">
      <c r="B24" s="93" t="s">
        <v>191</v>
      </c>
      <c r="C24" s="94" t="s">
        <v>192</v>
      </c>
      <c r="D24" s="85">
        <f t="shared" si="0"/>
        <v>30.92</v>
      </c>
      <c r="E24" s="95"/>
      <c r="F24" s="95">
        <v>30.92</v>
      </c>
      <c r="G24" s="96"/>
      <c r="H24" s="96"/>
      <c r="I24" s="96"/>
      <c r="J24" s="96"/>
      <c r="K24" s="96"/>
      <c r="L24" s="96"/>
      <c r="M24" s="96"/>
      <c r="N24" s="96"/>
    </row>
    <row r="25" ht="20.7" customHeight="1" spans="2:14">
      <c r="B25" s="97" t="s">
        <v>193</v>
      </c>
      <c r="C25" s="98" t="s">
        <v>194</v>
      </c>
      <c r="D25" s="85">
        <f t="shared" si="0"/>
        <v>19.84</v>
      </c>
      <c r="E25" s="95"/>
      <c r="F25" s="95">
        <v>19.84</v>
      </c>
      <c r="G25" s="96"/>
      <c r="H25" s="96"/>
      <c r="I25" s="96"/>
      <c r="J25" s="96"/>
      <c r="K25" s="96"/>
      <c r="L25" s="96"/>
      <c r="M25" s="96"/>
      <c r="N25" s="96"/>
    </row>
    <row r="26" ht="20.7" customHeight="1" spans="2:14">
      <c r="B26" s="93" t="s">
        <v>195</v>
      </c>
      <c r="C26" s="94" t="s">
        <v>196</v>
      </c>
      <c r="D26" s="85">
        <f t="shared" si="0"/>
        <v>11.08</v>
      </c>
      <c r="E26" s="95"/>
      <c r="F26" s="95">
        <v>11.08</v>
      </c>
      <c r="G26" s="96"/>
      <c r="H26" s="96"/>
      <c r="I26" s="96"/>
      <c r="J26" s="96"/>
      <c r="K26" s="96"/>
      <c r="L26" s="96"/>
      <c r="M26" s="96"/>
      <c r="N26" s="96"/>
    </row>
    <row r="27" ht="20.7" customHeight="1" spans="2:14">
      <c r="B27" s="93">
        <v>215</v>
      </c>
      <c r="C27" s="94" t="s">
        <v>197</v>
      </c>
      <c r="D27" s="85">
        <f t="shared" si="0"/>
        <v>35.25</v>
      </c>
      <c r="E27" s="95">
        <v>35.25</v>
      </c>
      <c r="F27" s="95"/>
      <c r="G27" s="96"/>
      <c r="H27" s="96"/>
      <c r="I27" s="96"/>
      <c r="J27" s="96"/>
      <c r="K27" s="96"/>
      <c r="L27" s="96"/>
      <c r="M27" s="96"/>
      <c r="N27" s="96"/>
    </row>
    <row r="28" ht="20.7" customHeight="1" spans="2:14">
      <c r="B28" s="93">
        <v>21508</v>
      </c>
      <c r="C28" s="94" t="s">
        <v>198</v>
      </c>
      <c r="D28" s="85">
        <f t="shared" si="0"/>
        <v>35.25</v>
      </c>
      <c r="E28" s="95">
        <v>35.25</v>
      </c>
      <c r="F28" s="95"/>
      <c r="G28" s="96"/>
      <c r="H28" s="96"/>
      <c r="I28" s="96"/>
      <c r="J28" s="96"/>
      <c r="K28" s="96"/>
      <c r="L28" s="96"/>
      <c r="M28" s="96"/>
      <c r="N28" s="96"/>
    </row>
    <row r="29" ht="20.7" customHeight="1" spans="2:14">
      <c r="B29" s="93">
        <v>2150899</v>
      </c>
      <c r="C29" s="94" t="s">
        <v>199</v>
      </c>
      <c r="D29" s="85">
        <f t="shared" si="0"/>
        <v>35.25</v>
      </c>
      <c r="E29" s="95">
        <v>35.25</v>
      </c>
      <c r="F29" s="95"/>
      <c r="G29" s="96"/>
      <c r="H29" s="96"/>
      <c r="I29" s="96"/>
      <c r="J29" s="96"/>
      <c r="K29" s="96"/>
      <c r="L29" s="96"/>
      <c r="M29" s="96"/>
      <c r="N29" s="96"/>
    </row>
    <row r="30" ht="20.7" customHeight="1" spans="2:14">
      <c r="B30" s="93">
        <v>216</v>
      </c>
      <c r="C30" s="94" t="s">
        <v>24</v>
      </c>
      <c r="D30" s="85">
        <f t="shared" si="0"/>
        <v>632.76</v>
      </c>
      <c r="E30" s="95">
        <f>E31+E36</f>
        <v>565.56</v>
      </c>
      <c r="F30" s="95">
        <v>67.2</v>
      </c>
      <c r="G30" s="96"/>
      <c r="H30" s="96"/>
      <c r="I30" s="96"/>
      <c r="J30" s="96"/>
      <c r="K30" s="96"/>
      <c r="L30" s="96"/>
      <c r="M30" s="96"/>
      <c r="N30" s="96"/>
    </row>
    <row r="31" ht="20.7" customHeight="1" spans="2:14">
      <c r="B31" s="93">
        <v>21602</v>
      </c>
      <c r="C31" s="94" t="s">
        <v>70</v>
      </c>
      <c r="D31" s="85">
        <f t="shared" si="0"/>
        <v>426.2</v>
      </c>
      <c r="E31" s="95">
        <v>359</v>
      </c>
      <c r="F31" s="95">
        <v>67.2</v>
      </c>
      <c r="G31" s="96"/>
      <c r="H31" s="96"/>
      <c r="I31" s="96"/>
      <c r="J31" s="96"/>
      <c r="K31" s="96"/>
      <c r="L31" s="96"/>
      <c r="M31" s="96"/>
      <c r="N31" s="96"/>
    </row>
    <row r="32" ht="20.7" customHeight="1" spans="2:14">
      <c r="B32" s="97">
        <v>2160201</v>
      </c>
      <c r="C32" s="98" t="s">
        <v>71</v>
      </c>
      <c r="D32" s="85">
        <f t="shared" si="0"/>
        <v>0.5</v>
      </c>
      <c r="E32" s="95"/>
      <c r="F32" s="95">
        <v>0.5</v>
      </c>
      <c r="G32" s="96"/>
      <c r="H32" s="96"/>
      <c r="I32" s="96"/>
      <c r="J32" s="96"/>
      <c r="K32" s="96"/>
      <c r="L32" s="96"/>
      <c r="M32" s="96"/>
      <c r="N32" s="96"/>
    </row>
    <row r="33" ht="20.7" customHeight="1" spans="2:14">
      <c r="B33" s="93">
        <v>2160202</v>
      </c>
      <c r="C33" s="94" t="s">
        <v>72</v>
      </c>
      <c r="D33" s="85">
        <f t="shared" si="0"/>
        <v>26.7</v>
      </c>
      <c r="E33" s="95"/>
      <c r="F33" s="95">
        <v>26.7</v>
      </c>
      <c r="G33" s="96"/>
      <c r="H33" s="96"/>
      <c r="I33" s="96"/>
      <c r="J33" s="96"/>
      <c r="K33" s="96"/>
      <c r="L33" s="96"/>
      <c r="M33" s="96"/>
      <c r="N33" s="96"/>
    </row>
    <row r="34" ht="20.7" customHeight="1" spans="2:14">
      <c r="B34" s="93">
        <v>2160218</v>
      </c>
      <c r="C34" s="94" t="s">
        <v>200</v>
      </c>
      <c r="D34" s="85">
        <f t="shared" si="0"/>
        <v>64</v>
      </c>
      <c r="E34" s="95">
        <v>64</v>
      </c>
      <c r="F34" s="95"/>
      <c r="G34" s="96"/>
      <c r="H34" s="96"/>
      <c r="I34" s="96"/>
      <c r="J34" s="96"/>
      <c r="K34" s="96"/>
      <c r="L34" s="96"/>
      <c r="M34" s="96"/>
      <c r="N34" s="96"/>
    </row>
    <row r="35" ht="20.7" customHeight="1" spans="2:14">
      <c r="B35" s="97">
        <v>2160299</v>
      </c>
      <c r="C35" s="94" t="s">
        <v>73</v>
      </c>
      <c r="D35" s="85">
        <f t="shared" si="0"/>
        <v>335</v>
      </c>
      <c r="E35" s="95">
        <v>295</v>
      </c>
      <c r="F35" s="95">
        <v>40</v>
      </c>
      <c r="G35" s="76"/>
      <c r="H35" s="76"/>
      <c r="I35" s="76"/>
      <c r="J35" s="76"/>
      <c r="K35" s="76"/>
      <c r="L35" s="76"/>
      <c r="M35" s="76"/>
      <c r="N35" s="76"/>
    </row>
    <row r="36" ht="20.7" customHeight="1" spans="2:14">
      <c r="B36" s="97">
        <v>21606</v>
      </c>
      <c r="C36" s="94" t="s">
        <v>201</v>
      </c>
      <c r="D36" s="85">
        <f t="shared" si="0"/>
        <v>206.56</v>
      </c>
      <c r="E36" s="95">
        <v>206.56</v>
      </c>
      <c r="F36" s="95"/>
      <c r="G36" s="76"/>
      <c r="H36" s="76"/>
      <c r="I36" s="76"/>
      <c r="J36" s="76"/>
      <c r="K36" s="76"/>
      <c r="L36" s="76"/>
      <c r="M36" s="76"/>
      <c r="N36" s="76"/>
    </row>
    <row r="37" ht="20.7" customHeight="1" spans="2:14">
      <c r="B37" s="97">
        <v>2160699</v>
      </c>
      <c r="C37" s="94" t="s">
        <v>202</v>
      </c>
      <c r="D37" s="85">
        <f t="shared" si="0"/>
        <v>206.56</v>
      </c>
      <c r="E37" s="95">
        <v>206.56</v>
      </c>
      <c r="F37" s="95"/>
      <c r="G37" s="76"/>
      <c r="H37" s="76"/>
      <c r="I37" s="76"/>
      <c r="J37" s="76"/>
      <c r="K37" s="76"/>
      <c r="L37" s="76"/>
      <c r="M37" s="76"/>
      <c r="N37" s="76"/>
    </row>
    <row r="38" ht="20.7" customHeight="1" spans="2:14">
      <c r="B38" s="97" t="s">
        <v>74</v>
      </c>
      <c r="C38" s="94" t="s">
        <v>25</v>
      </c>
      <c r="D38" s="85">
        <f t="shared" si="0"/>
        <v>19.61</v>
      </c>
      <c r="E38" s="95"/>
      <c r="F38" s="95">
        <v>19.61</v>
      </c>
      <c r="G38" s="76"/>
      <c r="H38" s="76"/>
      <c r="I38" s="76"/>
      <c r="J38" s="76"/>
      <c r="K38" s="76"/>
      <c r="L38" s="76"/>
      <c r="M38" s="76"/>
      <c r="N38" s="76"/>
    </row>
    <row r="39" ht="20.7" customHeight="1" spans="2:14">
      <c r="B39" s="97" t="s">
        <v>203</v>
      </c>
      <c r="C39" s="94" t="s">
        <v>204</v>
      </c>
      <c r="D39" s="85">
        <f t="shared" si="0"/>
        <v>19.61</v>
      </c>
      <c r="E39" s="95"/>
      <c r="F39" s="95">
        <v>19.61</v>
      </c>
      <c r="G39" s="76"/>
      <c r="H39" s="76"/>
      <c r="I39" s="76"/>
      <c r="J39" s="76"/>
      <c r="K39" s="76"/>
      <c r="L39" s="76"/>
      <c r="M39" s="76"/>
      <c r="N39" s="76"/>
    </row>
    <row r="40" ht="20.7" customHeight="1" spans="2:14">
      <c r="B40" s="97" t="s">
        <v>205</v>
      </c>
      <c r="C40" s="94" t="s">
        <v>206</v>
      </c>
      <c r="D40" s="85">
        <f t="shared" si="0"/>
        <v>19.61</v>
      </c>
      <c r="E40" s="95"/>
      <c r="F40" s="95">
        <v>19.61</v>
      </c>
      <c r="G40" s="76"/>
      <c r="H40" s="76"/>
      <c r="I40" s="76"/>
      <c r="J40" s="76"/>
      <c r="K40" s="76"/>
      <c r="L40" s="76"/>
      <c r="M40" s="76"/>
      <c r="N40" s="76"/>
    </row>
    <row r="41" ht="20.7" customHeight="1" spans="2:14">
      <c r="B41" s="97">
        <v>234</v>
      </c>
      <c r="C41" s="94" t="s">
        <v>27</v>
      </c>
      <c r="D41" s="85">
        <f t="shared" si="0"/>
        <v>147.73</v>
      </c>
      <c r="E41" s="95">
        <v>147.73</v>
      </c>
      <c r="F41" s="95"/>
      <c r="G41" s="76"/>
      <c r="H41" s="76"/>
      <c r="I41" s="76"/>
      <c r="J41" s="76"/>
      <c r="K41" s="76"/>
      <c r="L41" s="76"/>
      <c r="M41" s="76"/>
      <c r="N41" s="76"/>
    </row>
    <row r="42" ht="20.7" customHeight="1" spans="2:14">
      <c r="B42" s="97">
        <v>23402</v>
      </c>
      <c r="C42" s="94" t="s">
        <v>207</v>
      </c>
      <c r="D42" s="85">
        <f t="shared" si="0"/>
        <v>147.73</v>
      </c>
      <c r="E42" s="95">
        <v>147.73</v>
      </c>
      <c r="F42" s="95"/>
      <c r="G42" s="76"/>
      <c r="H42" s="76"/>
      <c r="I42" s="76"/>
      <c r="J42" s="76"/>
      <c r="K42" s="76"/>
      <c r="L42" s="76"/>
      <c r="M42" s="76"/>
      <c r="N42" s="76"/>
    </row>
    <row r="43" ht="20.7" customHeight="1" spans="2:14">
      <c r="B43" s="97">
        <v>2340299</v>
      </c>
      <c r="C43" s="94" t="s">
        <v>208</v>
      </c>
      <c r="D43" s="85">
        <f t="shared" si="0"/>
        <v>147.73</v>
      </c>
      <c r="E43" s="95">
        <v>147.73</v>
      </c>
      <c r="F43" s="95"/>
      <c r="G43" s="76"/>
      <c r="H43" s="76"/>
      <c r="I43" s="76"/>
      <c r="J43" s="76"/>
      <c r="K43" s="76"/>
      <c r="L43" s="76"/>
      <c r="M43" s="76"/>
      <c r="N43" s="76"/>
    </row>
  </sheetData>
  <mergeCells count="14">
    <mergeCell ref="B6:C6"/>
    <mergeCell ref="B8:C8"/>
    <mergeCell ref="D6:D7"/>
    <mergeCell ref="E6:E7"/>
    <mergeCell ref="F6:F7"/>
    <mergeCell ref="G6:G7"/>
    <mergeCell ref="H6:H7"/>
    <mergeCell ref="I6:I7"/>
    <mergeCell ref="J6:J7"/>
    <mergeCell ref="K6:K7"/>
    <mergeCell ref="L6:L7"/>
    <mergeCell ref="M6:M7"/>
    <mergeCell ref="N6:N7"/>
    <mergeCell ref="B2:N3"/>
  </mergeCells>
  <printOptions horizontalCentered="1"/>
  <pageMargins left="0.118000000715256" right="0.118000000715256" top="0.39300000667572" bottom="0.0780000016093254" header="0" footer="0"/>
  <pageSetup paperSize="9" scale="6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topLeftCell="A23" workbookViewId="0">
      <selection activeCell="C45" sqref="C45"/>
    </sheetView>
  </sheetViews>
  <sheetFormatPr defaultColWidth="10" defaultRowHeight="13.5" outlineLevelCol="5"/>
  <cols>
    <col min="1" max="1" width="0.541666666666667" customWidth="1"/>
    <col min="2" max="2" width="16.2833333333333" customWidth="1"/>
    <col min="3" max="3" width="27.95" customWidth="1"/>
    <col min="4" max="4" width="17.9083333333333" customWidth="1"/>
    <col min="5" max="5" width="17.3666666666667" customWidth="1"/>
    <col min="6" max="6" width="15.4666666666667" customWidth="1"/>
  </cols>
  <sheetData>
    <row r="1" ht="16.35" customHeight="1" spans="1:2">
      <c r="A1" s="35"/>
      <c r="B1" s="36" t="s">
        <v>209</v>
      </c>
    </row>
    <row r="2" ht="16.35" customHeight="1" spans="2:6">
      <c r="B2" s="52" t="s">
        <v>210</v>
      </c>
      <c r="C2" s="52"/>
      <c r="D2" s="52"/>
      <c r="E2" s="52"/>
      <c r="F2" s="52"/>
    </row>
    <row r="3" ht="16.35" customHeight="1" spans="2:6">
      <c r="B3" s="52"/>
      <c r="C3" s="52"/>
      <c r="D3" s="52"/>
      <c r="E3" s="52"/>
      <c r="F3" s="52"/>
    </row>
    <row r="4" ht="16.35" customHeight="1" spans="2:6">
      <c r="B4" s="63"/>
      <c r="C4" s="63"/>
      <c r="D4" s="63"/>
      <c r="E4" s="63"/>
      <c r="F4" s="63"/>
    </row>
    <row r="5" ht="18.95" customHeight="1" spans="2:6">
      <c r="B5" s="63"/>
      <c r="C5" s="63"/>
      <c r="D5" s="63"/>
      <c r="E5" s="63"/>
      <c r="F5" s="40" t="s">
        <v>6</v>
      </c>
    </row>
    <row r="6" ht="31.9" customHeight="1" spans="2:6">
      <c r="B6" s="64" t="s">
        <v>83</v>
      </c>
      <c r="C6" s="64" t="s">
        <v>39</v>
      </c>
      <c r="D6" s="64" t="s">
        <v>40</v>
      </c>
      <c r="E6" s="64" t="s">
        <v>211</v>
      </c>
      <c r="F6" s="64" t="s">
        <v>212</v>
      </c>
    </row>
    <row r="7" ht="23.25" customHeight="1" spans="2:6">
      <c r="B7" s="43" t="s">
        <v>11</v>
      </c>
      <c r="C7" s="43"/>
      <c r="D7" s="65">
        <f>E7+F7</f>
        <v>2383.39</v>
      </c>
      <c r="E7" s="65">
        <f>E8+E16+E22+E26+E29+E37+E40</f>
        <v>552.15</v>
      </c>
      <c r="F7" s="65">
        <f>F8+F16+F22+F26+F29+F37+F40</f>
        <v>1831.24</v>
      </c>
    </row>
    <row r="8" ht="21.55" customHeight="1" spans="2:6">
      <c r="B8" s="47" t="s">
        <v>43</v>
      </c>
      <c r="C8" s="66" t="s">
        <v>18</v>
      </c>
      <c r="D8" s="67">
        <f>E8+F8</f>
        <v>1365.65</v>
      </c>
      <c r="E8" s="68">
        <f>E12</f>
        <v>361.15</v>
      </c>
      <c r="F8" s="68">
        <v>1004.5</v>
      </c>
    </row>
    <row r="9" ht="21.55" customHeight="1" spans="2:6">
      <c r="B9" s="47">
        <v>20104</v>
      </c>
      <c r="C9" s="66" t="s">
        <v>170</v>
      </c>
      <c r="D9" s="67">
        <f t="shared" ref="D9:D42" si="0">E9+F9</f>
        <v>5.4</v>
      </c>
      <c r="E9" s="68"/>
      <c r="F9" s="68">
        <v>5.4</v>
      </c>
    </row>
    <row r="10" ht="21.55" customHeight="1" spans="2:6">
      <c r="B10" s="47">
        <v>2010406</v>
      </c>
      <c r="C10" s="66" t="s">
        <v>171</v>
      </c>
      <c r="D10" s="67">
        <f t="shared" si="0"/>
        <v>0.4</v>
      </c>
      <c r="E10" s="68"/>
      <c r="F10" s="68">
        <v>0.4</v>
      </c>
    </row>
    <row r="11" ht="21.55" customHeight="1" spans="2:6">
      <c r="B11" s="47">
        <v>2010507</v>
      </c>
      <c r="C11" s="66" t="s">
        <v>172</v>
      </c>
      <c r="D11" s="67">
        <f t="shared" si="0"/>
        <v>5</v>
      </c>
      <c r="E11" s="68"/>
      <c r="F11" s="68">
        <v>5</v>
      </c>
    </row>
    <row r="12" ht="20.7" customHeight="1" spans="2:6">
      <c r="B12" s="69" t="s">
        <v>173</v>
      </c>
      <c r="C12" s="46" t="s">
        <v>174</v>
      </c>
      <c r="D12" s="67">
        <f t="shared" si="0"/>
        <v>1360.25</v>
      </c>
      <c r="E12" s="68">
        <f>E13+E14+E15</f>
        <v>361.15</v>
      </c>
      <c r="F12" s="68">
        <v>999.1</v>
      </c>
    </row>
    <row r="13" ht="20.7" customHeight="1" spans="2:6">
      <c r="B13" s="69" t="s">
        <v>175</v>
      </c>
      <c r="C13" s="46" t="s">
        <v>176</v>
      </c>
      <c r="D13" s="67">
        <f t="shared" si="0"/>
        <v>361.15</v>
      </c>
      <c r="E13" s="68">
        <v>361.15</v>
      </c>
      <c r="F13" s="68">
        <v>0</v>
      </c>
    </row>
    <row r="14" ht="20.7" customHeight="1" spans="2:6">
      <c r="B14" s="69" t="s">
        <v>177</v>
      </c>
      <c r="C14" s="46" t="s">
        <v>178</v>
      </c>
      <c r="D14" s="67">
        <f t="shared" si="0"/>
        <v>67.1</v>
      </c>
      <c r="E14" s="68"/>
      <c r="F14" s="68">
        <v>67.1</v>
      </c>
    </row>
    <row r="15" ht="20.7" customHeight="1" spans="2:6">
      <c r="B15" s="69" t="s">
        <v>179</v>
      </c>
      <c r="C15" s="46" t="s">
        <v>180</v>
      </c>
      <c r="D15" s="67">
        <f t="shared" si="0"/>
        <v>932</v>
      </c>
      <c r="E15" s="68"/>
      <c r="F15" s="68">
        <v>932</v>
      </c>
    </row>
    <row r="16" ht="21.55" customHeight="1" spans="2:6">
      <c r="B16" s="47" t="s">
        <v>52</v>
      </c>
      <c r="C16" s="66" t="s">
        <v>20</v>
      </c>
      <c r="D16" s="67">
        <f t="shared" si="0"/>
        <v>151.47</v>
      </c>
      <c r="E16" s="68">
        <v>140.47</v>
      </c>
      <c r="F16" s="68">
        <f>F17</f>
        <v>11</v>
      </c>
    </row>
    <row r="17" ht="20.7" customHeight="1" spans="2:6">
      <c r="B17" s="69" t="s">
        <v>181</v>
      </c>
      <c r="C17" s="46" t="s">
        <v>182</v>
      </c>
      <c r="D17" s="67">
        <f t="shared" si="0"/>
        <v>151.47</v>
      </c>
      <c r="E17" s="68">
        <v>140.47</v>
      </c>
      <c r="F17" s="68">
        <f>F18+F19+F20+F21</f>
        <v>11</v>
      </c>
    </row>
    <row r="18" ht="20.7" customHeight="1" spans="2:6">
      <c r="B18" s="69" t="s">
        <v>183</v>
      </c>
      <c r="C18" s="46" t="s">
        <v>184</v>
      </c>
      <c r="D18" s="67">
        <f t="shared" si="0"/>
        <v>26.15</v>
      </c>
      <c r="E18" s="68">
        <v>26.15</v>
      </c>
      <c r="F18" s="68"/>
    </row>
    <row r="19" ht="20.7" customHeight="1" spans="2:6">
      <c r="B19" s="69" t="s">
        <v>185</v>
      </c>
      <c r="C19" s="46" t="s">
        <v>186</v>
      </c>
      <c r="D19" s="67">
        <f t="shared" si="0"/>
        <v>13.08</v>
      </c>
      <c r="E19" s="68">
        <v>13.08</v>
      </c>
      <c r="F19" s="68"/>
    </row>
    <row r="20" ht="20.7" customHeight="1" spans="2:6">
      <c r="B20" s="69" t="s">
        <v>187</v>
      </c>
      <c r="C20" s="46" t="s">
        <v>188</v>
      </c>
      <c r="D20" s="67">
        <f t="shared" si="0"/>
        <v>101.08</v>
      </c>
      <c r="E20" s="68">
        <v>101.08</v>
      </c>
      <c r="F20" s="68"/>
    </row>
    <row r="21" ht="20.7" customHeight="1" spans="2:6">
      <c r="B21" s="69" t="s">
        <v>189</v>
      </c>
      <c r="C21" s="46" t="s">
        <v>190</v>
      </c>
      <c r="D21" s="67">
        <f t="shared" si="0"/>
        <v>11.16</v>
      </c>
      <c r="E21" s="68">
        <v>0.16</v>
      </c>
      <c r="F21" s="68">
        <v>11</v>
      </c>
    </row>
    <row r="22" ht="21.55" customHeight="1" spans="2:6">
      <c r="B22" s="47" t="s">
        <v>63</v>
      </c>
      <c r="C22" s="66" t="s">
        <v>22</v>
      </c>
      <c r="D22" s="67">
        <f t="shared" si="0"/>
        <v>30.92</v>
      </c>
      <c r="E22" s="68">
        <f>E23</f>
        <v>30.92</v>
      </c>
      <c r="F22" s="68">
        <v>0</v>
      </c>
    </row>
    <row r="23" ht="20.7" customHeight="1" spans="2:6">
      <c r="B23" s="69" t="s">
        <v>191</v>
      </c>
      <c r="C23" s="46" t="s">
        <v>192</v>
      </c>
      <c r="D23" s="67">
        <f t="shared" si="0"/>
        <v>30.92</v>
      </c>
      <c r="E23" s="68">
        <f>E24+E25</f>
        <v>30.92</v>
      </c>
      <c r="F23" s="68">
        <v>0</v>
      </c>
    </row>
    <row r="24" ht="19.8" customHeight="1" spans="2:6">
      <c r="B24" s="70" t="s">
        <v>193</v>
      </c>
      <c r="C24" s="71" t="s">
        <v>194</v>
      </c>
      <c r="D24" s="67">
        <f t="shared" si="0"/>
        <v>19.84</v>
      </c>
      <c r="E24" s="72">
        <v>19.84</v>
      </c>
      <c r="F24" s="72">
        <v>0</v>
      </c>
    </row>
    <row r="25" ht="19.8" customHeight="1" spans="2:6">
      <c r="B25" s="73" t="s">
        <v>195</v>
      </c>
      <c r="C25" s="74" t="s">
        <v>196</v>
      </c>
      <c r="D25" s="67">
        <f t="shared" si="0"/>
        <v>11.08</v>
      </c>
      <c r="E25" s="75">
        <v>11.08</v>
      </c>
      <c r="F25" s="75">
        <v>0</v>
      </c>
    </row>
    <row r="26" ht="19.8" customHeight="1" spans="2:6">
      <c r="B26" s="73">
        <v>215</v>
      </c>
      <c r="C26" s="74" t="s">
        <v>197</v>
      </c>
      <c r="D26" s="67">
        <f t="shared" si="0"/>
        <v>35.25</v>
      </c>
      <c r="E26" s="75"/>
      <c r="F26" s="75">
        <v>35.25</v>
      </c>
    </row>
    <row r="27" ht="19.8" customHeight="1" spans="2:6">
      <c r="B27" s="73">
        <v>21508</v>
      </c>
      <c r="C27" s="74" t="s">
        <v>198</v>
      </c>
      <c r="D27" s="67">
        <f t="shared" si="0"/>
        <v>35.25</v>
      </c>
      <c r="E27" s="75"/>
      <c r="F27" s="75">
        <v>35.25</v>
      </c>
    </row>
    <row r="28" ht="19.8" customHeight="1" spans="2:6">
      <c r="B28" s="73">
        <v>2150899</v>
      </c>
      <c r="C28" s="74" t="s">
        <v>199</v>
      </c>
      <c r="D28" s="67">
        <f t="shared" si="0"/>
        <v>35.25</v>
      </c>
      <c r="E28" s="75"/>
      <c r="F28" s="75">
        <v>35.25</v>
      </c>
    </row>
    <row r="29" ht="19.8" customHeight="1" spans="2:6">
      <c r="B29" s="73">
        <v>216</v>
      </c>
      <c r="C29" s="74" t="s">
        <v>24</v>
      </c>
      <c r="D29" s="67">
        <f t="shared" si="0"/>
        <v>632.76</v>
      </c>
      <c r="E29" s="75">
        <f>E30</f>
        <v>0</v>
      </c>
      <c r="F29" s="75">
        <v>632.76</v>
      </c>
    </row>
    <row r="30" ht="20.8" customHeight="1" spans="2:6">
      <c r="B30" s="73">
        <v>21602</v>
      </c>
      <c r="C30" s="74" t="s">
        <v>70</v>
      </c>
      <c r="D30" s="67">
        <f t="shared" si="0"/>
        <v>426.2</v>
      </c>
      <c r="E30" s="75">
        <f>E31+E32+E34</f>
        <v>0</v>
      </c>
      <c r="F30" s="75">
        <v>426.2</v>
      </c>
    </row>
    <row r="31" ht="20.8" customHeight="1" spans="2:6">
      <c r="B31" s="73">
        <v>2160201</v>
      </c>
      <c r="C31" s="74" t="s">
        <v>71</v>
      </c>
      <c r="D31" s="67">
        <f t="shared" si="0"/>
        <v>0.5</v>
      </c>
      <c r="E31" s="76"/>
      <c r="F31" s="75">
        <v>0.5</v>
      </c>
    </row>
    <row r="32" ht="20.8" customHeight="1" spans="2:6">
      <c r="B32" s="73">
        <v>2160202</v>
      </c>
      <c r="C32" s="74" t="s">
        <v>72</v>
      </c>
      <c r="D32" s="67">
        <f t="shared" si="0"/>
        <v>26.7</v>
      </c>
      <c r="E32" s="76"/>
      <c r="F32" s="75">
        <v>26.7</v>
      </c>
    </row>
    <row r="33" ht="20.8" customHeight="1" spans="2:6">
      <c r="B33" s="73">
        <v>2160218</v>
      </c>
      <c r="C33" s="74" t="s">
        <v>200</v>
      </c>
      <c r="D33" s="67">
        <f t="shared" si="0"/>
        <v>64</v>
      </c>
      <c r="E33" s="76"/>
      <c r="F33" s="75">
        <v>64</v>
      </c>
    </row>
    <row r="34" ht="20.8" customHeight="1" spans="2:6">
      <c r="B34" s="73">
        <v>2160299</v>
      </c>
      <c r="C34" s="74" t="s">
        <v>73</v>
      </c>
      <c r="D34" s="67">
        <f t="shared" si="0"/>
        <v>335</v>
      </c>
      <c r="E34" s="75"/>
      <c r="F34" s="75">
        <v>335</v>
      </c>
    </row>
    <row r="35" ht="20.8" customHeight="1" spans="2:6">
      <c r="B35" s="73">
        <v>21606</v>
      </c>
      <c r="C35" s="74" t="s">
        <v>201</v>
      </c>
      <c r="D35" s="67">
        <f t="shared" si="0"/>
        <v>206.56</v>
      </c>
      <c r="E35" s="75"/>
      <c r="F35" s="75">
        <v>206.56</v>
      </c>
    </row>
    <row r="36" ht="20.8" customHeight="1" spans="2:6">
      <c r="B36" s="73">
        <v>2160699</v>
      </c>
      <c r="C36" s="74" t="s">
        <v>202</v>
      </c>
      <c r="D36" s="67">
        <f t="shared" si="0"/>
        <v>206.56</v>
      </c>
      <c r="E36" s="75"/>
      <c r="F36" s="75">
        <v>206.56</v>
      </c>
    </row>
    <row r="37" ht="20.8" customHeight="1" spans="2:6">
      <c r="B37" s="77" t="s">
        <v>74</v>
      </c>
      <c r="C37" s="78" t="s">
        <v>25</v>
      </c>
      <c r="D37" s="67">
        <f t="shared" si="0"/>
        <v>19.61</v>
      </c>
      <c r="E37" s="75">
        <f>E38</f>
        <v>19.61</v>
      </c>
      <c r="F37" s="75">
        <v>0</v>
      </c>
    </row>
    <row r="38" ht="20.8" customHeight="1" spans="2:6">
      <c r="B38" s="73" t="s">
        <v>203</v>
      </c>
      <c r="C38" s="74" t="s">
        <v>204</v>
      </c>
      <c r="D38" s="67">
        <f t="shared" si="0"/>
        <v>19.61</v>
      </c>
      <c r="E38" s="75">
        <f>E39</f>
        <v>19.61</v>
      </c>
      <c r="F38" s="75">
        <v>0</v>
      </c>
    </row>
    <row r="39" ht="20.8" customHeight="1" spans="2:6">
      <c r="B39" s="73" t="s">
        <v>205</v>
      </c>
      <c r="C39" s="74" t="s">
        <v>206</v>
      </c>
      <c r="D39" s="67">
        <f t="shared" si="0"/>
        <v>19.61</v>
      </c>
      <c r="E39" s="75">
        <v>19.61</v>
      </c>
      <c r="F39" s="75">
        <v>0</v>
      </c>
    </row>
    <row r="40" ht="20.8" customHeight="1" spans="2:6">
      <c r="B40" s="73">
        <v>234</v>
      </c>
      <c r="C40" s="74" t="s">
        <v>27</v>
      </c>
      <c r="D40" s="67">
        <f t="shared" si="0"/>
        <v>147.73</v>
      </c>
      <c r="E40" s="76"/>
      <c r="F40" s="76">
        <v>147.73</v>
      </c>
    </row>
    <row r="41" ht="20.8" customHeight="1" spans="2:6">
      <c r="B41" s="73">
        <v>23402</v>
      </c>
      <c r="C41" s="74" t="s">
        <v>207</v>
      </c>
      <c r="D41" s="67">
        <f t="shared" si="0"/>
        <v>147.73</v>
      </c>
      <c r="E41" s="76"/>
      <c r="F41" s="76">
        <v>147.73</v>
      </c>
    </row>
    <row r="42" ht="20.8" customHeight="1" spans="2:6">
      <c r="B42" s="73">
        <v>2340299</v>
      </c>
      <c r="C42" s="74" t="s">
        <v>208</v>
      </c>
      <c r="D42" s="67">
        <f t="shared" si="0"/>
        <v>147.73</v>
      </c>
      <c r="E42" s="76"/>
      <c r="F42" s="76">
        <v>147.73</v>
      </c>
    </row>
  </sheetData>
  <mergeCells count="2">
    <mergeCell ref="B7:C7"/>
    <mergeCell ref="B2:F3"/>
  </mergeCells>
  <printOptions horizontalCentered="1"/>
  <pageMargins left="0.0780000016093254" right="0.0780000016093254" top="0.39300000667572" bottom="0.0780000016093254" header="0" footer="0"/>
  <pageSetup paperSize="9" scale="92"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2022-08-23T03:08:00Z</dcterms:created>
  <dcterms:modified xsi:type="dcterms:W3CDTF">2022-08-25T07:19:19Z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