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-运转性项目-（限额内非在编人员）" sheetId="16" r:id="rId12"/>
    <sheet name="11 区级项目资金绩效目标表-运转性项目-独立运行" sheetId="17" r:id="rId13"/>
    <sheet name="11 区级项目资金绩效目标表-运转性项目-人员补丁" sheetId="18" r:id="rId14"/>
    <sheet name="11 区级项目资金绩效目标表-参与成渝双城经济圈建设" sheetId="19" r:id="rId15"/>
    <sheet name="11图书馆购书经费" sheetId="20" r:id="rId16"/>
    <sheet name="Sheet1" sheetId="21" r:id="rId17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一般公共预算财政基本支出'!$A$1:$E$31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<sst xmlns="http://schemas.openxmlformats.org/spreadsheetml/2006/main" count="588">
  <si>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</si>
  <si>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</si>
  <si>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</si>
  <si>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</si>
  <si>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</si>
  <si>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</si>
  <si>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</si>
  <si>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</si>
  <si>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</si>
  <si>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</si>
  <si>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</si>
  <si>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</si>
  <si>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</si>
  <si>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</si>
  <si>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</si>
  <si>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</si>
  <si>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</si>
  <si>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</si>
  <si>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</si>
  <si>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</si>
  <si>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</si>
  <si>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</si>
  <si>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</si>
  <si>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</si>
  <si>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</si>
  <si>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</si>
  <si>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</si>
  <si>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</si>
  <si>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</si>
  <si>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</si>
  <si>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</si>
  <si>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</si>
  <si>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</si>
  <si>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</si>
  <si>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</si>
  <si>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</si>
  <si>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</si>
  <si>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</si>
  <si>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</si>
  <si>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</si>
  <si>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</si>
  <si>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</si>
  <si>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</si>
  <si>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</si>
  <si>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</si>
  <si>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</si>
  <si>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</si>
  <si>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</si>
  <si>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</si>
  <si>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</si>
  <si>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</si>
  <si>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</si>
  <si>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</si>
  <si>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</si>
  <si>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</si>
  <si>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</si>
  <si>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</si>
  <si>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</si>
  <si>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</si>
  <si>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</si>
  <si>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</si>
  <si>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</si>
  <si>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</si>
  <si>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</si>
  <si>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</si>
  <si>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</si>
  <si>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</si>
  <si>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</si>
  <si>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</si>
  <si>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</si>
  <si>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</si>
  <si>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</si>
  <si>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</si>
  <si>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</si>
  <si>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</si>
  <si>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</si>
  <si>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</si>
  <si>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</si>
  <si>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</si>
  <si>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</si>
  <si>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</si>
  <si>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</si>
  <si>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</si>
  <si>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</si>
  <si>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</si>
  <si>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</si>
  <si>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</si>
  <si>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</si>
  <si>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</si>
  <si>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</si>
  <si>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</si>
  <si>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</si>
  <si>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</si>
  <si>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</si>
  <si>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</si>
  <si>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</si>
  <si>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</si>
  <si>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</si>
  <si>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</si>
  <si>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</si>
  <si>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</si>
  <si>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</si>
  <si>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</si>
  <si>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</si>
  <si>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</si>
  <si>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</si>
  <si>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</si>
  <si>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</si>
  <si>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</si>
  <si>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</si>
  <si>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</si>
  <si>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</si>
  <si>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</si>
  <si>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</si>
  <si>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</si>
  <si>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</si>
  <si>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</si>
  <si>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</si>
  <si>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</si>
  <si>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</si>
  <si>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</si>
  <si>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</si>
  <si>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</si>
  <si>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</si>
  <si>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</si>
  <si>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</si>
  <si>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</si>
  <si>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</si>
  <si>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</si>
  <si>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</si>
  <si>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</si>
  <si>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</si>
  <si>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</si>
  <si>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</si>
  <si>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</si>
  <si>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</si>
  <si>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</si>
  <si>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</si>
  <si>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</si>
  <si>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</si>
  <si>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</si>
  <si>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</si>
  <si>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</si>
  <si>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</si>
  <si>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</si>
  <si>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</si>
  <si>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</si>
  <si>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</si>
  <si>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</si>
  <si>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</si>
  <si>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</si>
  <si>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</si>
  <si>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</si>
  <si>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</si>
  <si>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</si>
  <si>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</si>
  <si>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</si>
  <si>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</si>
  <si>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</si>
  <si>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</si>
  <si>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</si>
  <si>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</si>
  <si>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</si>
  <si>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</si>
  <si>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</si>
  <si>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</si>
  <si>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</si>
  <si>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</si>
  <si>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</si>
  <si>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</si>
  <si>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</si>
  <si>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</si>
  <si>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</si>
  <si>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</si>
  <si>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</si>
  <si>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</si>
  <si>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</si>
  <si>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</si>
  <si>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</si>
  <si>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</si>
  <si>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</si>
  <si>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</si>
  <si>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</si>
  <si>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</si>
  <si>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</si>
  <si>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</si>
  <si>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</si>
  <si>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</si>
  <si>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</si>
  <si>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</si>
  <si>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</si>
  <si>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</si>
  <si>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</si>
  <si>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</si>
  <si>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</si>
  <si>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</si>
  <si>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</si>
  <si>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</si>
  <si>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</si>
  <si>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</si>
  <si>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</si>
  <si>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</si>
  <si>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</si>
  <si>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</si>
  <si>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</si>
  <si>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</si>
  <si>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</si>
  <si>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</si>
  <si>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</si>
  <si>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</si>
  <si>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</si>
  <si>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</si>
  <si>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</si>
  <si>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</si>
  <si>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</si>
  <si>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</si>
  <si>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</si>
  <si>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</si>
  <si>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</si>
  <si>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</si>
  <si>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</si>
  <si>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</si>
  <si>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</si>
  <si>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</si>
  <si>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</si>
  <si>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</si>
  <si>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</si>
  <si>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</si>
  <si>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</si>
  <si>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</si>
  <si>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</si>
  <si>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</si>
  <si>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</si>
  <si>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</si>
  <si>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</si>
  <si>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</si>
  <si>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</si>
  <si>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</si>
  <si>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</si>
  <si>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</si>
  <si>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</si>
  <si>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</si>
  <si>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</si>
  <si>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</si>
  <si>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</si>
  <si>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</si>
  <si>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</si>
  <si>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</si>
  <si>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</si>
  <si>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</si>
  <si>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</si>
  <si>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</si>
  <si>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</si>
  <si>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</si>
  <si>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</si>
  <si>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</si>
  <si>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</si>
  <si>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</si>
  <si>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</si>
  <si>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</si>
  <si>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</si>
  <si>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</si>
  <si>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</si>
  <si>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</si>
  <si>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</si>
  <si>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</si>
  <si>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</si>
  <si>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</si>
  <si>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</si>
  <si>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</si>
  <si>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</si>
  <si>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</si>
  <si>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</si>
  <si>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</si>
  <si>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</si>
  <si>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</si>
  <si>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</si>
  <si>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</si>
  <si>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</si>
  <si>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</si>
  <si>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</si>
  <si>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</si>
  <si>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</si>
  <si>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</si>
  <si>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</si>
  <si>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</si>
  <si>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</si>
  <si>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</si>
  <si>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</si>
  <si>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</si>
  <si>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</si>
  <si>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</si>
  <si>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</si>
  <si>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</si>
  <si>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</si>
  <si>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</si>
  <si>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</si>
  <si>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</si>
  <si>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</si>
  <si>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</si>
  <si>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</si>
  <si>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</si>
  <si>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</si>
  <si>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</si>
  <si>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</si>
  <si>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</si>
  <si>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</si>
  <si>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</si>
  <si>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</si>
  <si>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</si>
  <si>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</si>
  <si>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</si>
  <si>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</si>
  <si>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</si>
  <si>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</si>
  <si>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</si>
  <si>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</si>
  <si>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</si>
  <si>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</si>
  <si>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</si>
  <si>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</si>
  <si>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</si>
  <si>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</si>
  <si>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</si>
  <si>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</si>
  <si>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</si>
  <si>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</si>
  <si>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</si>
  <si>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</si>
  <si>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</si>
  <si>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</si>
  <si>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</si>
  <si>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</si>
  <si>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</si>
  <si>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</si>
  <si>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</si>
  <si>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重庆市綦江区图书馆一般公共预算财政拨款支出预算表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</si>
  <si>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</si>
  <si>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</si>
  <si>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</si>
  <si>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</si>
  <si>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</si>
  <si>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</si>
  <si>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</si>
  <si>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</si>
  <si>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</si>
  <si>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2070104</t>
  </si>
  <si>
    <t xml:space="preserve">    图书馆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</si>
  <si>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</si>
  <si>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</si>
  <si>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</si>
  <si>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</si>
  <si>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</si>
  <si>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</si>
  <si>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</si>
  <si>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</si>
  <si>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</si>
  <si>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</si>
  <si>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</si>
  <si>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</si>
  <si>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</si>
  <si>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</si>
  <si>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</si>
  <si>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</si>
  <si>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</si>
  <si>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</si>
  <si>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</si>
  <si>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</si>
  <si>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</si>
  <si>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</si>
  <si>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</si>
  <si>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重庆市綦江区图书馆一般公共预算财政拨款基本支出预算表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</si>
  <si>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</si>
  <si>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</si>
  <si>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</si>
  <si>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</si>
  <si>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</si>
  <si>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</si>
  <si>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</si>
  <si>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</si>
  <si>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</si>
  <si>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</si>
  <si>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</si>
  <si>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</si>
  <si>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</si>
  <si>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</si>
  <si>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</si>
  <si>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</si>
  <si>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</si>
  <si>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</si>
  <si>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</si>
  <si>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</si>
  <si>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</si>
  <si>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</si>
  <si>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</si>
  <si>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</si>
  <si>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</si>
  <si>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</si>
  <si>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</si>
  <si>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</si>
  <si>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</si>
  <si>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</si>
  <si>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</si>
  <si>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</si>
  <si>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</si>
  <si>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</si>
  <si>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</si>
  <si>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</si>
  <si>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</si>
  <si>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</si>
  <si>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</si>
  <si>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</si>
  <si>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</si>
  <si>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</si>
  <si>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</si>
  <si>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</si>
  <si>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</si>
  <si>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</si>
  <si>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</si>
  <si>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</si>
  <si>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</si>
  <si>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</si>
  <si>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</si>
  <si>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</si>
  <si>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</si>
  <si>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重庆市綦江区图书馆一般公共预算“三公”经费支出表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</si>
  <si>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</si>
  <si>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</si>
  <si>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</si>
  <si>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</si>
  <si>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</si>
  <si>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</si>
  <si>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</si>
  <si>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重庆市綦江区图书馆政府性基金预算支出表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</si>
  <si>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</si>
  <si>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</si>
  <si>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</si>
  <si>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</si>
  <si>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重庆市綦江区图书馆部门收支总表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</si>
  <si>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</si>
  <si>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</si>
  <si>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</si>
  <si>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</si>
  <si>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</si>
  <si>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</si>
  <si>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</si>
  <si>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</si>
  <si>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</si>
  <si>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</si>
  <si>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</si>
  <si>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</si>
  <si>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</si>
  <si>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</si>
  <si>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重庆市綦江区图书馆部门收入总表</t>
  </si>
  <si>
    <t>科目</t>
  </si>
  <si>
    <t>非教育收费收入预算</t>
  </si>
  <si>
    <t>教育收费收预算入</t>
  </si>
  <si>
    <t>附件3-8</t>
  </si>
  <si>
    <t>重庆市綦江区图书馆部门支出总表</t>
  </si>
  <si>
    <t>上缴上级支出</t>
  </si>
  <si>
    <t>事业单位经营支出</t>
  </si>
  <si>
    <t>对下级单位补助支出</t>
  </si>
  <si>
    <t>附件3-9</t>
  </si>
  <si>
    <t>重庆市綦江区图书馆政府采购预算明细表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</si>
  <si>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</si>
  <si>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</si>
  <si>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</si>
  <si>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</si>
  <si>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</si>
  <si>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</si>
  <si>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部门（单位）整体支出绩效目标表</t>
  </si>
  <si>
    <t>（    2022  年度）</t>
  </si>
  <si>
    <t>预算部门：重庆市綦江区图书馆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</si>
  <si>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</si>
  <si>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</si>
  <si>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</si>
  <si>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</si>
  <si>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</si>
  <si>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</si>
  <si>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</si>
  <si>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1、拓资源 满足全民阅读需求。2、全方位 大力推广全民阅读。3、赠图书 阅读推广走进基层。4、固阵地 常态推广全民阅读。5、齐发动 志愿者服务全民阅读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</si>
  <si>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</si>
  <si>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</si>
  <si>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</si>
  <si>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</si>
  <si>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</si>
  <si>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</si>
  <si>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</si>
  <si>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</si>
  <si>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</si>
  <si>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</si>
  <si>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拓展阅读资源</t>
  </si>
  <si>
    <t>≥</t>
  </si>
  <si>
    <t>个</t>
  </si>
  <si>
    <t>全民阅读推广品牌活动</t>
  </si>
  <si>
    <t>场</t>
  </si>
  <si>
    <t>阅读推广展览、讲座、活动</t>
  </si>
  <si>
    <t>场次</t>
  </si>
  <si>
    <t>配送图书</t>
  </si>
  <si>
    <t>册</t>
  </si>
  <si>
    <t>社会效应</t>
  </si>
  <si>
    <t>社会效益</t>
  </si>
  <si>
    <t>阅读推广群众知晓度</t>
  </si>
  <si>
    <t>%</t>
  </si>
  <si>
    <t>服务对象满意度度</t>
  </si>
  <si>
    <t>读者满意度</t>
  </si>
  <si>
    <t>其他说明</t>
  </si>
  <si>
    <t/>
  </si>
  <si>
    <t>附件3-11</t>
  </si>
  <si>
    <t>2022年财政资金项目支出绩效目标表</t>
  </si>
  <si>
    <t>申报单位</t>
  </si>
  <si>
    <t>重庆市綦江区图书馆</t>
  </si>
  <si>
    <t>项目编码</t>
  </si>
  <si>
    <t>50011022T000000098090</t>
  </si>
  <si>
    <t>项目名称</t>
  </si>
  <si>
    <t>运转性项目-非在编人员</t>
  </si>
  <si>
    <t>项目类型</t>
  </si>
  <si>
    <t>运转性项目</t>
  </si>
  <si>
    <t>联系人</t>
  </si>
  <si>
    <t>陈晓亚</t>
  </si>
  <si>
    <t>联系电话</t>
  </si>
  <si>
    <t>当年预算（万元)</t>
  </si>
  <si>
    <t>上级资金</t>
  </si>
  <si>
    <t>本级资金</t>
  </si>
  <si>
    <t>其他资金</t>
  </si>
  <si>
    <t>项目概况</t>
  </si>
  <si>
    <t>按照财政局统一核定标准，保证单位正常运转，每个单位限额10%以内临聘人员分别按照工勤人员4万元/人.年、行政辅助岗位5.2万元/人.年、驾驶员5.75万元/人.年的标准给与经费补助。</t>
  </si>
  <si>
    <t>立项依据</t>
  </si>
  <si>
    <t>当年实施进度计划</t>
  </si>
  <si>
    <t>按照工作需求及时支付相关工作经费，保证单位正常运转。</t>
  </si>
  <si>
    <t>当年整体绩效目标</t>
  </si>
  <si>
    <t>保障单位正常运转，全面完成工作目标任务。</t>
  </si>
  <si>
    <t>当年绩效指标</t>
  </si>
  <si>
    <t xml:space="preserve">三级指标 </t>
  </si>
  <si>
    <t>指标性质</t>
  </si>
  <si>
    <t>指标值</t>
  </si>
  <si>
    <t>度量单位</t>
  </si>
  <si>
    <t>限额内临聘人员数</t>
  </si>
  <si>
    <t>＝</t>
  </si>
  <si>
    <t>质量指标</t>
  </si>
  <si>
    <t>全面完成工作目标任务</t>
  </si>
  <si>
    <t>效益指标</t>
  </si>
  <si>
    <t>可持续影响指标</t>
  </si>
  <si>
    <t>全民阅读推广群众知晓度</t>
  </si>
  <si>
    <t>可持续发展指标</t>
  </si>
  <si>
    <t>单位正常运转率</t>
  </si>
  <si>
    <t>满意度指标</t>
  </si>
  <si>
    <t>服务对象满意度指标</t>
  </si>
  <si>
    <t>服务对象满意度</t>
  </si>
  <si>
    <t>资金执行率</t>
  </si>
  <si>
    <t>50011022T000000098086</t>
  </si>
  <si>
    <t>运转性项目-独立运行补丁</t>
  </si>
  <si>
    <t>按照财政局统一核定标准，为保证单位正常运转，每个独立运行单位预算10万元独立运行经费。</t>
  </si>
  <si>
    <t>独立运行单位数</t>
  </si>
  <si>
    <t>公共图书馆免费开放群众知晓度</t>
  </si>
  <si>
    <t>50011022T000000098053</t>
  </si>
  <si>
    <t>运转性项目-人员补丁</t>
  </si>
  <si>
    <t>按照财政局统一核定标准，保证单位正常运转，编制人数不足20人的单位，每个单位差额人数按照5000元/人的标准给与经费补助。</t>
  </si>
  <si>
    <t>按照财政局同意核定标准，保证单位正常运转，编制人数不足20人的单位，每个单位差额人数按照5000元/人的标准给与经费补助。</t>
  </si>
  <si>
    <t>保障单位正常运转，全面完成各项目标考核任务。</t>
  </si>
  <si>
    <t>单位编制人数</t>
  </si>
  <si>
    <t>人</t>
  </si>
  <si>
    <t>全面阅读推广读者知晓度</t>
  </si>
  <si>
    <t>50011021T000000050196</t>
  </si>
  <si>
    <t>参与成渝双城经济圈建设、区域联盟重大活动--组织开展和参加与自贡攀枝花图书馆系列协同合作、与区域联盟</t>
  </si>
  <si>
    <t>阶段性项目</t>
  </si>
  <si>
    <t xml:space="preserve">陈晓亚 </t>
  </si>
  <si>
    <t xml:space="preserve">参与成渝双城经济圈重大活动：1相互举办地方文献展阅10000元；2。相互举办全民阅读摄影展览及征集评选本地摄影作品200副及评选选相关费用30000元。3。相互举办全民阅读活动、交流讲座等，共计10000元；参与区域 联盟重大活动：1轮值举办区域联盟图书馆专技人员培训及印制资料15000元；2轮值举办12个区县联盟全民阅读活动及研讨会及各类资料印制15000元.                                                        </t>
  </si>
  <si>
    <t>重庆市对区县目标考核及免费开放绩效评价</t>
  </si>
  <si>
    <t>参与成渝双城经济圈重大活动，根据具体安排及时主办或者组织参加。</t>
  </si>
  <si>
    <t xml:space="preserve">参与成渝双城经济圈重大活动：1相互举办地方文献展阅10000元；2。相互举办全民阅读摄影展览及征集评选本地摄影作品200副及评选选相关费用30000元。3。相互举办全民阅读活动、交流讲座等，共计10000元；参与区域 联盟重大活动：1轮值举办区域联盟图书馆专技人员培训及印制资料15000元；2轮值举办12个区县联盟全民阅读活动及研讨会及各类资料印制15000元.     </t>
  </si>
  <si>
    <t xml:space="preserve">全面完成工作任务 </t>
  </si>
  <si>
    <t xml:space="preserve">活动次数  </t>
  </si>
  <si>
    <t xml:space="preserve"> 全民阅读及各类活动群众知晓度   </t>
  </si>
  <si>
    <t>活动正常运行率</t>
  </si>
  <si>
    <t>50011022T000000100992</t>
  </si>
  <si>
    <t>图书馆购书经费</t>
  </si>
  <si>
    <t>常年性项目</t>
  </si>
  <si>
    <t xml:space="preserve">根据评估定级和免费开放绩效评价要求，人均藏书应达0.7册，綦江区775500人*0.7=543000册，共需经费约16290000元。綦江图书馆每年预计购书3000册，共计100000元。以此逐年累积达标。                                                      </t>
  </si>
  <si>
    <t>根据评估定级和免费开放绩效评价要求，以此逐年累积达标。</t>
  </si>
  <si>
    <t>綦江图书馆每年预计购书3000册，共计100000元，11月前完成购书任务。</t>
  </si>
  <si>
    <t xml:space="preserve">根据评估定级和免费开放绩效评价要求，人均藏书应达0.7册，綦江区775500人*0.7=543000册，共需经费约16290000元。綦江图书馆每年预计购书3000册，共计100000元。以此逐年累积达标。 </t>
  </si>
  <si>
    <t xml:space="preserve">购书册数 </t>
  </si>
  <si>
    <t>万册</t>
  </si>
  <si>
    <t xml:space="preserve">全面完成购书任务  </t>
  </si>
  <si>
    <t xml:space="preserve"> 免费开放藏书使用率   </t>
  </si>
  <si>
    <t>免费开放工作正常运行</t>
  </si>
  <si>
    <t>读者满意度指标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</si>
</sst>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;;"/>
    <numFmt numFmtId="178" formatCode="0.00_ "/>
  </numFmts>
  <fonts count="51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color rgb="FF000000"/>
      <name val="等线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等线"/>
      <charset val="134"/>
      <scheme val="minor"/>
    </font>
    <font>
      <sz val="10"/>
      <color indexed="8"/>
      <name val="微软雅黑"/>
      <charset val="134"/>
    </font>
    <font>
      <b/>
      <sz val="11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16" borderId="17" applyNumberFormat="0" applyAlignment="0" applyProtection="0">
      <alignment vertical="center"/>
    </xf>
    <xf numFmtId="0" fontId="48" fillId="16" borderId="21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" fillId="0" borderId="0"/>
    <xf numFmtId="0" fontId="20" fillId="0" borderId="0"/>
    <xf numFmtId="0" fontId="20" fillId="0" borderId="0"/>
  </cellStyleXfs>
  <cellXfs count="2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0" xfId="49" applyFont="1" applyFill="1" applyBorder="1" applyAlignment="1"/>
    <xf numFmtId="0" fontId="7" fillId="0" borderId="0" xfId="50" applyNumberFormat="1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11" fillId="2" borderId="4" xfId="49" applyNumberFormat="1" applyFont="1" applyFill="1" applyBorder="1" applyAlignment="1">
      <alignment horizontal="right" vertical="center" wrapText="1"/>
    </xf>
    <xf numFmtId="176" fontId="11" fillId="0" borderId="4" xfId="49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vertical="center"/>
    </xf>
    <xf numFmtId="176" fontId="11" fillId="0" borderId="4" xfId="49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9" fillId="0" borderId="4" xfId="50" applyFont="1" applyFill="1" applyBorder="1" applyAlignment="1">
      <alignment horizontal="left" vertical="center"/>
    </xf>
    <xf numFmtId="0" fontId="0" fillId="0" borderId="4" xfId="0" applyBorder="1"/>
    <xf numFmtId="0" fontId="19" fillId="0" borderId="4" xfId="50" applyFont="1" applyFill="1" applyBorder="1" applyAlignment="1">
      <alignment horizontal="left" vertical="center" indent="2"/>
    </xf>
    <xf numFmtId="0" fontId="20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9" fillId="0" borderId="0" xfId="51" applyFont="1"/>
    <xf numFmtId="0" fontId="19" fillId="0" borderId="0" xfId="51" applyFont="1" applyFill="1"/>
    <xf numFmtId="0" fontId="19" fillId="0" borderId="0" xfId="51" applyFont="1" applyAlignment="1">
      <alignment horizontal="right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49" fontId="19" fillId="0" borderId="5" xfId="51" applyNumberFormat="1" applyFont="1" applyFill="1" applyBorder="1" applyAlignment="1" applyProtection="1">
      <alignment vertical="center"/>
    </xf>
    <xf numFmtId="177" fontId="19" fillId="0" borderId="9" xfId="51" applyNumberFormat="1" applyFont="1" applyFill="1" applyBorder="1" applyAlignment="1" applyProtection="1">
      <alignment horizontal="center" vertical="center"/>
    </xf>
    <xf numFmtId="178" fontId="19" fillId="0" borderId="4" xfId="51" applyNumberFormat="1" applyFont="1" applyFill="1" applyBorder="1" applyAlignment="1" applyProtection="1">
      <alignment horizontal="right" vertical="center" wrapText="1"/>
    </xf>
    <xf numFmtId="4" fontId="19" fillId="0" borderId="5" xfId="51" applyNumberFormat="1" applyFont="1" applyFill="1" applyBorder="1" applyAlignment="1" applyProtection="1">
      <alignment horizontal="right" vertical="center" wrapText="1"/>
    </xf>
    <xf numFmtId="49" fontId="23" fillId="0" borderId="4" xfId="0" applyNumberFormat="1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0" fillId="0" borderId="4" xfId="51" applyFill="1" applyBorder="1"/>
    <xf numFmtId="49" fontId="24" fillId="3" borderId="4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horizontal="left" vertical="center"/>
    </xf>
    <xf numFmtId="0" fontId="20" fillId="0" borderId="4" xfId="51" applyBorder="1"/>
    <xf numFmtId="0" fontId="19" fillId="0" borderId="4" xfId="51" applyFont="1" applyFill="1" applyBorder="1" applyAlignment="1">
      <alignment horizontal="left" vertical="center" wrapText="1"/>
    </xf>
    <xf numFmtId="49" fontId="24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1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4" xfId="51" applyNumberFormat="1" applyFont="1" applyFill="1" applyBorder="1" applyAlignment="1" applyProtection="1">
      <alignment horizontal="center" vertical="center"/>
    </xf>
    <xf numFmtId="0" fontId="18" fillId="0" borderId="7" xfId="51" applyNumberFormat="1" applyFont="1" applyFill="1" applyBorder="1" applyAlignment="1" applyProtection="1">
      <alignment horizontal="center" vertical="center" wrapText="1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18" fillId="0" borderId="10" xfId="51" applyFont="1" applyBorder="1" applyAlignment="1">
      <alignment horizontal="center" vertical="center" wrapText="1"/>
    </xf>
    <xf numFmtId="0" fontId="18" fillId="0" borderId="10" xfId="51" applyFont="1" applyFill="1" applyBorder="1" applyAlignment="1">
      <alignment horizontal="center" vertical="center" wrapText="1"/>
    </xf>
    <xf numFmtId="0" fontId="18" fillId="0" borderId="4" xfId="51" applyFont="1" applyBorder="1" applyAlignment="1">
      <alignment horizontal="center" vertical="center" wrapText="1"/>
    </xf>
    <xf numFmtId="178" fontId="19" fillId="0" borderId="8" xfId="51" applyNumberFormat="1" applyFont="1" applyFill="1" applyBorder="1" applyAlignment="1" applyProtection="1">
      <alignment horizontal="right" vertical="center" wrapText="1"/>
    </xf>
    <xf numFmtId="0" fontId="18" fillId="0" borderId="11" xfId="51" applyNumberFormat="1" applyFont="1" applyFill="1" applyBorder="1" applyAlignment="1" applyProtection="1">
      <alignment horizontal="center" vertical="center" wrapText="1"/>
    </xf>
    <xf numFmtId="178" fontId="19" fillId="0" borderId="7" xfId="51" applyNumberFormat="1" applyFont="1" applyFill="1" applyBorder="1" applyAlignment="1" applyProtection="1">
      <alignment horizontal="right" vertical="center" wrapText="1"/>
    </xf>
    <xf numFmtId="4" fontId="19" fillId="0" borderId="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 applyAlignment="1">
      <alignment horizontal="right"/>
    </xf>
    <xf numFmtId="0" fontId="19" fillId="0" borderId="12" xfId="51" applyNumberFormat="1" applyFont="1" applyFill="1" applyBorder="1" applyAlignment="1" applyProtection="1">
      <alignment horizontal="right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4" fontId="19" fillId="0" borderId="13" xfId="51" applyNumberFormat="1" applyFont="1" applyFill="1" applyBorder="1" applyAlignment="1" applyProtection="1">
      <alignment horizontal="right" vertical="center" wrapText="1"/>
    </xf>
    <xf numFmtId="4" fontId="19" fillId="0" borderId="4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vertical="center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5" xfId="51" applyNumberFormat="1" applyFont="1" applyFill="1" applyBorder="1" applyAlignment="1" applyProtection="1">
      <alignment horizontal="centerContinuous" vertical="center" wrapText="1"/>
    </xf>
    <xf numFmtId="0" fontId="19" fillId="0" borderId="14" xfId="51" applyFont="1" applyFill="1" applyBorder="1" applyAlignment="1">
      <alignment vertical="center"/>
    </xf>
    <xf numFmtId="4" fontId="19" fillId="0" borderId="10" xfId="51" applyNumberFormat="1" applyFont="1" applyFill="1" applyBorder="1" applyAlignment="1" applyProtection="1">
      <alignment horizontal="right" vertical="center" wrapText="1"/>
    </xf>
    <xf numFmtId="0" fontId="19" fillId="0" borderId="9" xfId="51" applyFont="1" applyBorder="1" applyAlignment="1">
      <alignment vertical="center" wrapText="1"/>
    </xf>
    <xf numFmtId="4" fontId="19" fillId="0" borderId="4" xfId="50" applyNumberFormat="1" applyFont="1" applyBorder="1" applyAlignment="1">
      <alignment horizontal="right" vertical="center" wrapText="1"/>
    </xf>
    <xf numFmtId="0" fontId="19" fillId="0" borderId="6" xfId="51" applyFont="1" applyBorder="1" applyAlignment="1">
      <alignment vertical="center"/>
    </xf>
    <xf numFmtId="0" fontId="19" fillId="0" borderId="7" xfId="51" applyFont="1" applyFill="1" applyBorder="1" applyAlignment="1">
      <alignment vertical="center" wrapText="1"/>
    </xf>
    <xf numFmtId="0" fontId="19" fillId="0" borderId="6" xfId="51" applyFont="1" applyBorder="1" applyAlignment="1">
      <alignment horizontal="left" vertical="center"/>
    </xf>
    <xf numFmtId="0" fontId="19" fillId="0" borderId="6" xfId="51" applyFont="1" applyFill="1" applyBorder="1" applyAlignment="1">
      <alignment vertical="center"/>
    </xf>
    <xf numFmtId="4" fontId="19" fillId="0" borderId="8" xfId="51" applyNumberFormat="1" applyFont="1" applyFill="1" applyBorder="1" applyAlignment="1" applyProtection="1">
      <alignment horizontal="right" vertical="center" wrapText="1"/>
    </xf>
    <xf numFmtId="0" fontId="19" fillId="0" borderId="7" xfId="51" applyFont="1" applyBorder="1" applyAlignment="1">
      <alignment vertical="center" wrapText="1"/>
    </xf>
    <xf numFmtId="4" fontId="19" fillId="0" borderId="7" xfId="51" applyNumberFormat="1" applyFont="1" applyBorder="1" applyAlignment="1">
      <alignment vertical="center" wrapText="1"/>
    </xf>
    <xf numFmtId="4" fontId="19" fillId="0" borderId="4" xfId="51" applyNumberFormat="1" applyFont="1" applyFill="1" applyBorder="1" applyAlignment="1">
      <alignment horizontal="right" vertical="center" wrapText="1"/>
    </xf>
    <xf numFmtId="0" fontId="19" fillId="0" borderId="4" xfId="51" applyFont="1" applyFill="1" applyBorder="1" applyAlignment="1">
      <alignment vertical="center"/>
    </xf>
    <xf numFmtId="0" fontId="19" fillId="0" borderId="4" xfId="51" applyFont="1" applyBorder="1"/>
    <xf numFmtId="0" fontId="19" fillId="0" borderId="4" xfId="51" applyFont="1" applyFill="1" applyBorder="1" applyAlignment="1">
      <alignment vertical="center" wrapText="1"/>
    </xf>
    <xf numFmtId="4" fontId="19" fillId="0" borderId="4" xfId="51" applyNumberFormat="1" applyFont="1" applyBorder="1" applyAlignment="1">
      <alignment vertical="center" wrapText="1"/>
    </xf>
    <xf numFmtId="0" fontId="19" fillId="0" borderId="4" xfId="51" applyNumberFormat="1" applyFont="1" applyFill="1" applyBorder="1" applyAlignment="1" applyProtection="1">
      <alignment horizontal="center" vertical="center"/>
    </xf>
    <xf numFmtId="4" fontId="19" fillId="0" borderId="8" xfId="51" applyNumberFormat="1" applyFont="1" applyFill="1" applyBorder="1" applyAlignment="1">
      <alignment horizontal="right" vertical="center" wrapText="1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4" xfId="51" applyFont="1" applyFill="1" applyBorder="1" applyAlignment="1">
      <alignment horizontal="center" vertical="center"/>
    </xf>
    <xf numFmtId="4" fontId="19" fillId="0" borderId="5" xfId="51" applyNumberFormat="1" applyFont="1" applyFill="1" applyBorder="1" applyAlignment="1">
      <alignment horizontal="right" vertical="center" wrapText="1"/>
    </xf>
    <xf numFmtId="0" fontId="26" fillId="0" borderId="0" xfId="51" applyFont="1" applyFill="1"/>
    <xf numFmtId="0" fontId="21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6" xfId="51" applyNumberFormat="1" applyFont="1" applyFill="1" applyBorder="1" applyAlignment="1" applyProtection="1">
      <alignment horizontal="center" vertical="center"/>
    </xf>
    <xf numFmtId="0" fontId="18" fillId="0" borderId="8" xfId="51" applyNumberFormat="1" applyFont="1" applyFill="1" applyBorder="1" applyAlignment="1" applyProtection="1">
      <alignment horizontal="center" vertical="center"/>
    </xf>
    <xf numFmtId="0" fontId="18" fillId="0" borderId="10" xfId="51" applyNumberFormat="1" applyFont="1" applyFill="1" applyBorder="1" applyAlignment="1" applyProtection="1">
      <alignment horizontal="center" vertical="center"/>
    </xf>
    <xf numFmtId="49" fontId="19" fillId="0" borderId="6" xfId="51" applyNumberFormat="1" applyFont="1" applyFill="1" applyBorder="1" applyAlignment="1" applyProtection="1">
      <alignment horizontal="left" vertical="center"/>
    </xf>
    <xf numFmtId="177" fontId="19" fillId="0" borderId="4" xfId="51" applyNumberFormat="1" applyFont="1" applyFill="1" applyBorder="1" applyAlignment="1" applyProtection="1">
      <alignment horizontal="left" vertical="center"/>
    </xf>
    <xf numFmtId="4" fontId="19" fillId="0" borderId="6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7" fillId="0" borderId="0" xfId="51" applyFont="1" applyAlignment="1">
      <alignment vertical="center"/>
    </xf>
    <xf numFmtId="0" fontId="28" fillId="0" borderId="0" xfId="51" applyFont="1" applyFill="1" applyAlignment="1">
      <alignment horizontal="centerContinuous"/>
    </xf>
    <xf numFmtId="0" fontId="26" fillId="0" borderId="0" xfId="51" applyFont="1"/>
    <xf numFmtId="0" fontId="18" fillId="0" borderId="14" xfId="51" applyNumberFormat="1" applyFont="1" applyFill="1" applyBorder="1" applyAlignment="1" applyProtection="1">
      <alignment horizontal="center" vertical="center" wrapText="1"/>
    </xf>
    <xf numFmtId="0" fontId="18" fillId="0" borderId="9" xfId="51" applyNumberFormat="1" applyFont="1" applyFill="1" applyBorder="1" applyAlignment="1" applyProtection="1">
      <alignment horizontal="center" vertical="center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4" fontId="19" fillId="0" borderId="4" xfId="51" applyNumberFormat="1" applyFont="1" applyFill="1" applyBorder="1" applyAlignment="1" applyProtection="1"/>
    <xf numFmtId="4" fontId="19" fillId="0" borderId="6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0" fontId="25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right" vertical="center"/>
    </xf>
    <xf numFmtId="49" fontId="19" fillId="0" borderId="4" xfId="51" applyNumberFormat="1" applyFont="1" applyFill="1" applyBorder="1" applyAlignment="1" applyProtection="1"/>
    <xf numFmtId="177" fontId="19" fillId="0" borderId="4" xfId="51" applyNumberFormat="1" applyFont="1" applyFill="1" applyBorder="1" applyAlignment="1" applyProtection="1">
      <alignment horizontal="center" vertical="center"/>
    </xf>
    <xf numFmtId="49" fontId="19" fillId="0" borderId="4" xfId="51" applyNumberFormat="1" applyFont="1" applyFill="1" applyBorder="1" applyAlignment="1" applyProtection="1">
      <alignment vertical="center"/>
    </xf>
    <xf numFmtId="177" fontId="19" fillId="0" borderId="4" xfId="51" applyNumberFormat="1" applyFont="1" applyFill="1" applyBorder="1" applyAlignment="1" applyProtection="1">
      <alignment vertical="center"/>
    </xf>
    <xf numFmtId="0" fontId="19" fillId="0" borderId="4" xfId="51" applyFont="1" applyBorder="1" applyAlignment="1">
      <alignment vertical="center"/>
    </xf>
    <xf numFmtId="0" fontId="20" fillId="0" borderId="0" xfId="51" applyAlignment="1">
      <alignment horizontal="left"/>
    </xf>
    <xf numFmtId="178" fontId="20" fillId="0" borderId="0" xfId="51" applyNumberFormat="1"/>
    <xf numFmtId="49" fontId="21" fillId="0" borderId="0" xfId="51" applyNumberFormat="1" applyFont="1" applyFill="1" applyAlignment="1" applyProtection="1">
      <alignment horizontal="center"/>
    </xf>
    <xf numFmtId="0" fontId="28" fillId="0" borderId="0" xfId="51" applyFont="1" applyAlignment="1">
      <alignment horizontal="left"/>
    </xf>
    <xf numFmtId="178" fontId="28" fillId="0" borderId="0" xfId="51" applyNumberFormat="1" applyFont="1" applyAlignment="1">
      <alignment horizontal="centerContinuous"/>
    </xf>
    <xf numFmtId="0" fontId="19" fillId="0" borderId="0" xfId="51" applyFont="1" applyAlignment="1">
      <alignment horizontal="left"/>
    </xf>
    <xf numFmtId="178" fontId="19" fillId="0" borderId="0" xfId="51" applyNumberFormat="1" applyFont="1" applyFill="1" applyAlignment="1" applyProtection="1">
      <alignment horizontal="right"/>
    </xf>
    <xf numFmtId="0" fontId="18" fillId="0" borderId="4" xfId="51" applyNumberFormat="1" applyFont="1" applyFill="1" applyBorder="1" applyAlignment="1" applyProtection="1">
      <alignment horizontal="left" vertical="center"/>
    </xf>
    <xf numFmtId="178" fontId="18" fillId="0" borderId="4" xfId="51" applyNumberFormat="1" applyFont="1" applyFill="1" applyBorder="1" applyAlignment="1" applyProtection="1">
      <alignment horizontal="center" vertical="center"/>
    </xf>
    <xf numFmtId="178" fontId="18" fillId="0" borderId="5" xfId="51" applyNumberFormat="1" applyFont="1" applyFill="1" applyBorder="1" applyAlignment="1" applyProtection="1">
      <alignment horizontal="center" vertical="center"/>
    </xf>
    <xf numFmtId="49" fontId="18" fillId="0" borderId="5" xfId="51" applyNumberFormat="1" applyFont="1" applyFill="1" applyBorder="1" applyAlignment="1" applyProtection="1">
      <alignment horizontal="left" vertical="center"/>
    </xf>
    <xf numFmtId="0" fontId="18" fillId="0" borderId="12" xfId="51" applyNumberFormat="1" applyFont="1" applyFill="1" applyBorder="1" applyAlignment="1" applyProtection="1">
      <alignment horizontal="center" vertical="center"/>
    </xf>
    <xf numFmtId="178" fontId="24" fillId="3" borderId="4" xfId="0" applyNumberFormat="1" applyFont="1" applyFill="1" applyBorder="1" applyAlignment="1">
      <alignment horizontal="right" vertical="center"/>
    </xf>
    <xf numFmtId="49" fontId="23" fillId="0" borderId="0" xfId="51" applyNumberFormat="1" applyFont="1" applyFill="1"/>
    <xf numFmtId="0" fontId="20" fillId="0" borderId="0" xfId="51" applyFill="1" applyAlignment="1">
      <alignment horizontal="left"/>
    </xf>
    <xf numFmtId="178" fontId="20" fillId="0" borderId="0" xfId="51" applyNumberFormat="1" applyFill="1"/>
    <xf numFmtId="0" fontId="26" fillId="0" borderId="0" xfId="50" applyFont="1"/>
    <xf numFmtId="0" fontId="20" fillId="0" borderId="0" xfId="50" applyAlignment="1">
      <alignment wrapText="1"/>
    </xf>
    <xf numFmtId="0" fontId="20" fillId="0" borderId="0" xfId="50"/>
    <xf numFmtId="0" fontId="2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19" fillId="0" borderId="0" xfId="50" applyFont="1" applyFill="1" applyAlignment="1">
      <alignment wrapText="1"/>
    </xf>
    <xf numFmtId="0" fontId="19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right"/>
    </xf>
    <xf numFmtId="0" fontId="18" fillId="0" borderId="4" xfId="50" applyNumberFormat="1" applyFont="1" applyFill="1" applyBorder="1" applyAlignment="1" applyProtection="1">
      <alignment horizontal="center" vertical="center" wrapText="1"/>
    </xf>
    <xf numFmtId="0" fontId="18" fillId="0" borderId="5" xfId="50" applyNumberFormat="1" applyFont="1" applyFill="1" applyBorder="1" applyAlignment="1" applyProtection="1">
      <alignment horizontal="center" vertical="center" wrapText="1"/>
    </xf>
    <xf numFmtId="0" fontId="19" fillId="0" borderId="5" xfId="50" applyFont="1" applyBorder="1" applyAlignment="1">
      <alignment horizontal="center" vertical="center"/>
    </xf>
    <xf numFmtId="4" fontId="19" fillId="0" borderId="10" xfId="50" applyNumberFormat="1" applyFont="1" applyFill="1" applyBorder="1" applyAlignment="1">
      <alignment horizontal="right" vertical="center" wrapText="1"/>
    </xf>
    <xf numFmtId="4" fontId="19" fillId="0" borderId="5" xfId="50" applyNumberFormat="1" applyFont="1" applyBorder="1" applyAlignment="1">
      <alignment horizontal="left" vertical="center"/>
    </xf>
    <xf numFmtId="4" fontId="19" fillId="0" borderId="5" xfId="50" applyNumberFormat="1" applyFont="1" applyBorder="1" applyAlignment="1">
      <alignment horizontal="right" vertical="center"/>
    </xf>
    <xf numFmtId="4" fontId="19" fillId="0" borderId="8" xfId="50" applyNumberFormat="1" applyFont="1" applyFill="1" applyBorder="1" applyAlignment="1" applyProtection="1">
      <alignment horizontal="right" vertical="center" wrapText="1"/>
    </xf>
    <xf numFmtId="0" fontId="19" fillId="0" borderId="6" xfId="50" applyFont="1" applyFill="1" applyBorder="1" applyAlignment="1">
      <alignment horizontal="left" vertical="center"/>
    </xf>
    <xf numFmtId="4" fontId="19" fillId="0" borderId="7" xfId="50" applyNumberFormat="1" applyFont="1" applyBorder="1" applyAlignment="1">
      <alignment horizontal="left" vertical="center" wrapText="1"/>
    </xf>
    <xf numFmtId="4" fontId="19" fillId="0" borderId="4" xfId="50" applyNumberFormat="1" applyFont="1" applyFill="1" applyBorder="1" applyAlignment="1" applyProtection="1">
      <alignment horizontal="right" vertical="center" wrapText="1"/>
    </xf>
    <xf numFmtId="4" fontId="19" fillId="0" borderId="7" xfId="50" applyNumberFormat="1" applyFont="1" applyFill="1" applyBorder="1" applyAlignment="1">
      <alignment horizontal="left" vertical="center" wrapText="1"/>
    </xf>
    <xf numFmtId="0" fontId="19" fillId="0" borderId="6" xfId="50" applyFont="1" applyBorder="1" applyAlignment="1">
      <alignment horizontal="left" vertical="center"/>
    </xf>
    <xf numFmtId="4" fontId="19" fillId="0" borderId="5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19" fillId="0" borderId="4" xfId="50" applyFont="1" applyBorder="1" applyAlignment="1">
      <alignment horizontal="center" vertical="center"/>
    </xf>
    <xf numFmtId="4" fontId="19" fillId="0" borderId="4" xfId="50" applyNumberFormat="1" applyFont="1" applyBorder="1" applyAlignment="1">
      <alignment horizontal="center" vertical="center"/>
    </xf>
    <xf numFmtId="4" fontId="19" fillId="0" borderId="4" xfId="50" applyNumberFormat="1" applyFont="1" applyFill="1" applyBorder="1" applyAlignment="1">
      <alignment horizontal="right" vertical="center" wrapText="1"/>
    </xf>
    <xf numFmtId="4" fontId="19" fillId="0" borderId="4" xfId="50" applyNumberFormat="1" applyFont="1" applyFill="1" applyBorder="1" applyAlignment="1" applyProtection="1">
      <alignment horizontal="right" vertical="center"/>
    </xf>
    <xf numFmtId="4" fontId="19" fillId="0" borderId="4" xfId="50" applyNumberFormat="1" applyFont="1" applyBorder="1" applyAlignment="1">
      <alignment horizontal="right" vertical="center"/>
    </xf>
    <xf numFmtId="4" fontId="19" fillId="0" borderId="4" xfId="50" applyNumberFormat="1" applyFont="1" applyFill="1" applyBorder="1" applyAlignment="1">
      <alignment horizontal="right" vertical="center"/>
    </xf>
    <xf numFmtId="4" fontId="19" fillId="0" borderId="4" xfId="50" applyNumberFormat="1" applyFont="1" applyFill="1" applyBorder="1" applyAlignment="1">
      <alignment horizontal="center" vertical="center"/>
    </xf>
    <xf numFmtId="0" fontId="20" fillId="0" borderId="11" xfId="50" applyBorder="1" applyAlignment="1">
      <alignment wrapText="1"/>
    </xf>
    <xf numFmtId="0" fontId="26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7" hidden="1" customWidth="1"/>
    <col min="2" max="2" width="15.375" style="207" customWidth="1"/>
    <col min="3" max="3" width="59.75" customWidth="1"/>
    <col min="4" max="4" width="13" style="207" customWidth="1"/>
    <col min="5" max="5" width="101.5" customWidth="1"/>
    <col min="6" max="6" width="29.25" customWidth="1"/>
    <col min="7" max="7" width="30.75" style="207" customWidth="1"/>
    <col min="8" max="8" width="28.5" style="207" customWidth="1"/>
    <col min="9" max="9" width="72.875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2.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2.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2.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2.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2.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2.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2.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2.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2.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2.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2.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2.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2.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2.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2.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2.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2.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2.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2.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2.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2.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2.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2.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2.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2.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2.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2.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2.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2.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2.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2.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2.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2.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2.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2.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2.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2.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2.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2.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2.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2.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2.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2.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2.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2.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2.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2.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2.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2.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2.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2.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2.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2.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2.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2.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2.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2.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2.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2.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2.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2.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2.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2.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2.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2.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2.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2.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2.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2.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2.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2.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2.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2.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2.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2.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2.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2.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2.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2.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2.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2.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2.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2.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2.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2.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2.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2.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2.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2.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2.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2.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2.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2.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2.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2.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2.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2.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2.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2.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2.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2.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2.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2.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2.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2.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2.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2.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2.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2.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2.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2.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2.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2.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2.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2.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2.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2.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2.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2.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2.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2.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2.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2.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2.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2.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2.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2.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2.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2.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2.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2.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2.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2.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2.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2.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2.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2.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2.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2.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2.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2.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2.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2.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2.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2.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2.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2.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2.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2.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2.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2.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2.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2.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2.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2.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2.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2.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2.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2.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2.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2.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2.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2.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2.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2.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2.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2.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2.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2.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2.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2.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2.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2.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2.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2.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2.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2.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2.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2.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2.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2.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2.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2.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2.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2.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2.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2.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2.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2.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2.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2.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2.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2.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2.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2.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2.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2.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2.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2.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2.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2.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2.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2.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2.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2.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2.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2.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2.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2.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2.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2.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2.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2.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2.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2.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2.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2.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2.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2.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2.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2.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2.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2.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2.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2.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2.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2.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2.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2.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2.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2.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2.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2.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2.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2.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2.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2.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2.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2.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2.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2.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2.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2.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2.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2.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2.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2.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2.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2.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2.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2.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2.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2.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2.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2.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75" customWidth="1"/>
    <col min="2" max="2" width="19" style="175" customWidth="1"/>
    <col min="3" max="3" width="20.5" style="175" customWidth="1"/>
    <col min="4" max="7" width="19" style="175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4" customFormat="1" customHeight="1" spans="1:7">
      <c r="A1" s="45" t="s">
        <v>311</v>
      </c>
      <c r="B1" s="177"/>
      <c r="C1" s="177"/>
      <c r="D1" s="177"/>
      <c r="E1" s="177"/>
      <c r="F1" s="177"/>
      <c r="G1" s="177"/>
    </row>
    <row r="2" s="174" customFormat="1" ht="38.25" customHeight="1" spans="1:7">
      <c r="A2" s="178" t="s">
        <v>312</v>
      </c>
      <c r="B2" s="179"/>
      <c r="C2" s="179"/>
      <c r="D2" s="179"/>
      <c r="E2" s="179"/>
      <c r="F2" s="179"/>
      <c r="G2" s="179"/>
    </row>
    <row r="3" s="174" customFormat="1" customHeight="1" spans="1:7">
      <c r="A3" s="180"/>
      <c r="B3" s="177"/>
      <c r="C3" s="177"/>
      <c r="D3" s="177"/>
      <c r="E3" s="177"/>
      <c r="F3" s="177"/>
      <c r="G3" s="177"/>
    </row>
    <row r="4" s="174" customFormat="1" customHeight="1" spans="1:7">
      <c r="A4" s="181"/>
      <c r="B4" s="182"/>
      <c r="C4" s="182"/>
      <c r="D4" s="182"/>
      <c r="E4" s="182"/>
      <c r="F4" s="182"/>
      <c r="G4" s="183" t="s">
        <v>313</v>
      </c>
    </row>
    <row r="5" s="174" customFormat="1" customHeight="1" spans="1:7">
      <c r="A5" s="184" t="s">
        <v>314</v>
      </c>
      <c r="B5" s="184"/>
      <c r="C5" s="184" t="s">
        <v>315</v>
      </c>
      <c r="D5" s="184"/>
      <c r="E5" s="184"/>
      <c r="F5" s="184"/>
      <c r="G5" s="184"/>
    </row>
    <row r="6" s="174" customFormat="1" ht="45" customHeight="1" spans="1:7">
      <c r="A6" s="185" t="s">
        <v>316</v>
      </c>
      <c r="B6" s="185" t="s">
        <v>317</v>
      </c>
      <c r="C6" s="185" t="s">
        <v>316</v>
      </c>
      <c r="D6" s="185" t="s">
        <v>318</v>
      </c>
      <c r="E6" s="185" t="s">
        <v>319</v>
      </c>
      <c r="F6" s="185" t="s">
        <v>320</v>
      </c>
      <c r="G6" s="185" t="s">
        <v>321</v>
      </c>
    </row>
    <row r="7" s="174" customFormat="1" customHeight="1" spans="1:7">
      <c r="A7" s="186" t="s">
        <v>322</v>
      </c>
      <c r="B7" s="187">
        <f>B8+B9+B10</f>
        <v>211.51</v>
      </c>
      <c r="C7" s="188" t="s">
        <v>323</v>
      </c>
      <c r="D7" s="189"/>
      <c r="E7" s="190">
        <f>E8+E9+E10+E11</f>
        <v>211.51</v>
      </c>
      <c r="F7" s="189"/>
      <c r="G7" s="189"/>
    </row>
    <row r="8" s="174" customFormat="1" customHeight="1" spans="1:7">
      <c r="A8" s="191" t="s">
        <v>324</v>
      </c>
      <c r="B8" s="190">
        <v>211.51</v>
      </c>
      <c r="C8" s="192" t="s">
        <v>325</v>
      </c>
      <c r="D8" s="109"/>
      <c r="E8" s="109">
        <v>170.54</v>
      </c>
      <c r="F8" s="109"/>
      <c r="G8" s="109"/>
    </row>
    <row r="9" s="174" customFormat="1" customHeight="1" spans="1:7">
      <c r="A9" s="191" t="s">
        <v>326</v>
      </c>
      <c r="B9" s="193">
        <v>0</v>
      </c>
      <c r="C9" s="194" t="s">
        <v>327</v>
      </c>
      <c r="D9" s="109"/>
      <c r="E9" s="109">
        <v>24.82</v>
      </c>
      <c r="F9" s="109"/>
      <c r="G9" s="109"/>
    </row>
    <row r="10" s="174" customFormat="1" customHeight="1" spans="1:7">
      <c r="A10" s="195" t="s">
        <v>328</v>
      </c>
      <c r="B10" s="196">
        <v>0</v>
      </c>
      <c r="C10" s="197" t="s">
        <v>329</v>
      </c>
      <c r="D10" s="109"/>
      <c r="E10" s="109">
        <v>8.44</v>
      </c>
      <c r="F10" s="109"/>
      <c r="G10" s="109"/>
    </row>
    <row r="11" s="174" customFormat="1" customHeight="1" spans="1:7">
      <c r="A11" s="198" t="s">
        <v>330</v>
      </c>
      <c r="B11" s="187">
        <f>B12+B13+B14</f>
        <v>0</v>
      </c>
      <c r="C11" s="194" t="s">
        <v>331</v>
      </c>
      <c r="D11" s="109"/>
      <c r="E11" s="109">
        <v>7.71</v>
      </c>
      <c r="F11" s="109"/>
      <c r="G11" s="109"/>
    </row>
    <row r="12" s="174" customFormat="1" customHeight="1" spans="1:7">
      <c r="A12" s="195" t="s">
        <v>324</v>
      </c>
      <c r="B12" s="190"/>
      <c r="C12" s="194"/>
      <c r="D12" s="109"/>
      <c r="E12" s="109"/>
      <c r="F12" s="109"/>
      <c r="G12" s="109"/>
    </row>
    <row r="13" s="174" customFormat="1" customHeight="1" spans="1:7">
      <c r="A13" s="195" t="s">
        <v>326</v>
      </c>
      <c r="B13" s="193"/>
      <c r="C13" s="194"/>
      <c r="D13" s="109"/>
      <c r="E13" s="109"/>
      <c r="F13" s="109"/>
      <c r="G13" s="109"/>
    </row>
    <row r="14" s="174" customFormat="1" customHeight="1" spans="1:13">
      <c r="A14" s="191" t="s">
        <v>328</v>
      </c>
      <c r="B14" s="196"/>
      <c r="C14" s="194"/>
      <c r="D14" s="109"/>
      <c r="E14" s="109"/>
      <c r="F14" s="109"/>
      <c r="G14" s="109"/>
      <c r="M14" s="206"/>
    </row>
    <row r="15" s="174" customFormat="1" customHeight="1" spans="1:7">
      <c r="A15" s="198"/>
      <c r="B15" s="199"/>
      <c r="C15" s="197"/>
      <c r="D15" s="200"/>
      <c r="E15" s="200"/>
      <c r="F15" s="200"/>
      <c r="G15" s="200"/>
    </row>
    <row r="16" s="174" customFormat="1" customHeight="1" spans="1:7">
      <c r="A16" s="198"/>
      <c r="B16" s="199"/>
      <c r="C16" s="199" t="s">
        <v>332</v>
      </c>
      <c r="D16" s="201">
        <f>E16+F16+G16</f>
        <v>0</v>
      </c>
      <c r="E16" s="202"/>
      <c r="F16" s="202">
        <f>B9+B13-F7</f>
        <v>0</v>
      </c>
      <c r="G16" s="202">
        <f>B10+B14-G7</f>
        <v>0</v>
      </c>
    </row>
    <row r="17" s="174" customFormat="1" customHeight="1" spans="1:7">
      <c r="A17" s="198"/>
      <c r="B17" s="199"/>
      <c r="C17" s="199"/>
      <c r="D17" s="202"/>
      <c r="E17" s="202"/>
      <c r="F17" s="202"/>
      <c r="G17" s="203"/>
    </row>
    <row r="18" s="174" customFormat="1" customHeight="1" spans="1:7">
      <c r="A18" s="198" t="s">
        <v>333</v>
      </c>
      <c r="B18" s="203">
        <f>B7+B11</f>
        <v>211.51</v>
      </c>
      <c r="C18" s="204" t="s">
        <v>334</v>
      </c>
      <c r="D18" s="202">
        <f>SUM(D7+D16)</f>
        <v>0</v>
      </c>
      <c r="E18" s="202">
        <f>SUM(E7+E16)</f>
        <v>211.51</v>
      </c>
      <c r="F18" s="202">
        <f>SUM(F7+F16)</f>
        <v>0</v>
      </c>
      <c r="G18" s="202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showGridLines="0" showZeros="0" workbookViewId="0">
      <selection activeCell="E10" sqref="E10"/>
    </sheetView>
  </sheetViews>
  <sheetFormatPr defaultColWidth="6.875" defaultRowHeight="12.75" customHeight="1" outlineLevelCol="4"/>
  <cols>
    <col min="1" max="1" width="23.625" style="53" customWidth="1"/>
    <col min="2" max="2" width="44.625" style="158" customWidth="1"/>
    <col min="3" max="4" width="15.375" style="53" customWidth="1"/>
    <col min="5" max="5" width="15.375" style="159" customWidth="1"/>
    <col min="6" max="255" width="6.875" style="53"/>
    <col min="256" max="256" width="23.625" style="53" customWidth="1"/>
    <col min="257" max="257" width="44.625" style="53" customWidth="1"/>
    <col min="258" max="258" width="16.5" style="53" customWidth="1"/>
    <col min="259" max="261" width="13.625" style="53" customWidth="1"/>
    <col min="262" max="511" width="6.875" style="53"/>
    <col min="512" max="512" width="23.625" style="53" customWidth="1"/>
    <col min="513" max="513" width="44.625" style="53" customWidth="1"/>
    <col min="514" max="514" width="16.5" style="53" customWidth="1"/>
    <col min="515" max="517" width="13.625" style="53" customWidth="1"/>
    <col min="518" max="767" width="6.875" style="53"/>
    <col min="768" max="768" width="23.625" style="53" customWidth="1"/>
    <col min="769" max="769" width="44.625" style="53" customWidth="1"/>
    <col min="770" max="770" width="16.5" style="53" customWidth="1"/>
    <col min="771" max="773" width="13.625" style="53" customWidth="1"/>
    <col min="774" max="1023" width="6.875" style="53"/>
    <col min="1024" max="1024" width="23.625" style="53" customWidth="1"/>
    <col min="1025" max="1025" width="44.625" style="53" customWidth="1"/>
    <col min="1026" max="1026" width="16.5" style="53" customWidth="1"/>
    <col min="1027" max="1029" width="13.625" style="53" customWidth="1"/>
    <col min="1030" max="1279" width="6.875" style="53"/>
    <col min="1280" max="1280" width="23.625" style="53" customWidth="1"/>
    <col min="1281" max="1281" width="44.625" style="53" customWidth="1"/>
    <col min="1282" max="1282" width="16.5" style="53" customWidth="1"/>
    <col min="1283" max="1285" width="13.625" style="53" customWidth="1"/>
    <col min="1286" max="1535" width="6.875" style="53"/>
    <col min="1536" max="1536" width="23.625" style="53" customWidth="1"/>
    <col min="1537" max="1537" width="44.625" style="53" customWidth="1"/>
    <col min="1538" max="1538" width="16.5" style="53" customWidth="1"/>
    <col min="1539" max="1541" width="13.625" style="53" customWidth="1"/>
    <col min="1542" max="1791" width="6.875" style="53"/>
    <col min="1792" max="1792" width="23.625" style="53" customWidth="1"/>
    <col min="1793" max="1793" width="44.625" style="53" customWidth="1"/>
    <col min="1794" max="1794" width="16.5" style="53" customWidth="1"/>
    <col min="1795" max="1797" width="13.625" style="53" customWidth="1"/>
    <col min="1798" max="2047" width="6.875" style="53"/>
    <col min="2048" max="2048" width="23.625" style="53" customWidth="1"/>
    <col min="2049" max="2049" width="44.625" style="53" customWidth="1"/>
    <col min="2050" max="2050" width="16.5" style="53" customWidth="1"/>
    <col min="2051" max="2053" width="13.625" style="53" customWidth="1"/>
    <col min="2054" max="2303" width="6.875" style="53"/>
    <col min="2304" max="2304" width="23.625" style="53" customWidth="1"/>
    <col min="2305" max="2305" width="44.625" style="53" customWidth="1"/>
    <col min="2306" max="2306" width="16.5" style="53" customWidth="1"/>
    <col min="2307" max="2309" width="13.625" style="53" customWidth="1"/>
    <col min="2310" max="2559" width="6.875" style="53"/>
    <col min="2560" max="2560" width="23.625" style="53" customWidth="1"/>
    <col min="2561" max="2561" width="44.625" style="53" customWidth="1"/>
    <col min="2562" max="2562" width="16.5" style="53" customWidth="1"/>
    <col min="2563" max="2565" width="13.625" style="53" customWidth="1"/>
    <col min="2566" max="2815" width="6.875" style="53"/>
    <col min="2816" max="2816" width="23.625" style="53" customWidth="1"/>
    <col min="2817" max="2817" width="44.625" style="53" customWidth="1"/>
    <col min="2818" max="2818" width="16.5" style="53" customWidth="1"/>
    <col min="2819" max="2821" width="13.625" style="53" customWidth="1"/>
    <col min="2822" max="3071" width="6.875" style="53"/>
    <col min="3072" max="3072" width="23.625" style="53" customWidth="1"/>
    <col min="3073" max="3073" width="44.625" style="53" customWidth="1"/>
    <col min="3074" max="3074" width="16.5" style="53" customWidth="1"/>
    <col min="3075" max="3077" width="13.625" style="53" customWidth="1"/>
    <col min="3078" max="3327" width="6.875" style="53"/>
    <col min="3328" max="3328" width="23.625" style="53" customWidth="1"/>
    <col min="3329" max="3329" width="44.625" style="53" customWidth="1"/>
    <col min="3330" max="3330" width="16.5" style="53" customWidth="1"/>
    <col min="3331" max="3333" width="13.625" style="53" customWidth="1"/>
    <col min="3334" max="3583" width="6.875" style="53"/>
    <col min="3584" max="3584" width="23.625" style="53" customWidth="1"/>
    <col min="3585" max="3585" width="44.625" style="53" customWidth="1"/>
    <col min="3586" max="3586" width="16.5" style="53" customWidth="1"/>
    <col min="3587" max="3589" width="13.625" style="53" customWidth="1"/>
    <col min="3590" max="3839" width="6.875" style="53"/>
    <col min="3840" max="3840" width="23.625" style="53" customWidth="1"/>
    <col min="3841" max="3841" width="44.625" style="53" customWidth="1"/>
    <col min="3842" max="3842" width="16.5" style="53" customWidth="1"/>
    <col min="3843" max="3845" width="13.625" style="53" customWidth="1"/>
    <col min="3846" max="4095" width="6.875" style="53"/>
    <col min="4096" max="4096" width="23.625" style="53" customWidth="1"/>
    <col min="4097" max="4097" width="44.625" style="53" customWidth="1"/>
    <col min="4098" max="4098" width="16.5" style="53" customWidth="1"/>
    <col min="4099" max="4101" width="13.625" style="53" customWidth="1"/>
    <col min="4102" max="4351" width="6.875" style="53"/>
    <col min="4352" max="4352" width="23.625" style="53" customWidth="1"/>
    <col min="4353" max="4353" width="44.625" style="53" customWidth="1"/>
    <col min="4354" max="4354" width="16.5" style="53" customWidth="1"/>
    <col min="4355" max="4357" width="13.625" style="53" customWidth="1"/>
    <col min="4358" max="4607" width="6.875" style="53"/>
    <col min="4608" max="4608" width="23.625" style="53" customWidth="1"/>
    <col min="4609" max="4609" width="44.625" style="53" customWidth="1"/>
    <col min="4610" max="4610" width="16.5" style="53" customWidth="1"/>
    <col min="4611" max="4613" width="13.625" style="53" customWidth="1"/>
    <col min="4614" max="4863" width="6.875" style="53"/>
    <col min="4864" max="4864" width="23.625" style="53" customWidth="1"/>
    <col min="4865" max="4865" width="44.625" style="53" customWidth="1"/>
    <col min="4866" max="4866" width="16.5" style="53" customWidth="1"/>
    <col min="4867" max="4869" width="13.625" style="53" customWidth="1"/>
    <col min="4870" max="5119" width="6.875" style="53"/>
    <col min="5120" max="5120" width="23.625" style="53" customWidth="1"/>
    <col min="5121" max="5121" width="44.625" style="53" customWidth="1"/>
    <col min="5122" max="5122" width="16.5" style="53" customWidth="1"/>
    <col min="5123" max="5125" width="13.625" style="53" customWidth="1"/>
    <col min="5126" max="5375" width="6.875" style="53"/>
    <col min="5376" max="5376" width="23.625" style="53" customWidth="1"/>
    <col min="5377" max="5377" width="44.625" style="53" customWidth="1"/>
    <col min="5378" max="5378" width="16.5" style="53" customWidth="1"/>
    <col min="5379" max="5381" width="13.625" style="53" customWidth="1"/>
    <col min="5382" max="5631" width="6.875" style="53"/>
    <col min="5632" max="5632" width="23.625" style="53" customWidth="1"/>
    <col min="5633" max="5633" width="44.625" style="53" customWidth="1"/>
    <col min="5634" max="5634" width="16.5" style="53" customWidth="1"/>
    <col min="5635" max="5637" width="13.625" style="53" customWidth="1"/>
    <col min="5638" max="5887" width="6.875" style="53"/>
    <col min="5888" max="5888" width="23.625" style="53" customWidth="1"/>
    <col min="5889" max="5889" width="44.625" style="53" customWidth="1"/>
    <col min="5890" max="5890" width="16.5" style="53" customWidth="1"/>
    <col min="5891" max="5893" width="13.625" style="53" customWidth="1"/>
    <col min="5894" max="6143" width="6.875" style="53"/>
    <col min="6144" max="6144" width="23.625" style="53" customWidth="1"/>
    <col min="6145" max="6145" width="44.625" style="53" customWidth="1"/>
    <col min="6146" max="6146" width="16.5" style="53" customWidth="1"/>
    <col min="6147" max="6149" width="13.625" style="53" customWidth="1"/>
    <col min="6150" max="6399" width="6.875" style="53"/>
    <col min="6400" max="6400" width="23.625" style="53" customWidth="1"/>
    <col min="6401" max="6401" width="44.625" style="53" customWidth="1"/>
    <col min="6402" max="6402" width="16.5" style="53" customWidth="1"/>
    <col min="6403" max="6405" width="13.625" style="53" customWidth="1"/>
    <col min="6406" max="6655" width="6.875" style="53"/>
    <col min="6656" max="6656" width="23.625" style="53" customWidth="1"/>
    <col min="6657" max="6657" width="44.625" style="53" customWidth="1"/>
    <col min="6658" max="6658" width="16.5" style="53" customWidth="1"/>
    <col min="6659" max="6661" width="13.625" style="53" customWidth="1"/>
    <col min="6662" max="6911" width="6.875" style="53"/>
    <col min="6912" max="6912" width="23.625" style="53" customWidth="1"/>
    <col min="6913" max="6913" width="44.625" style="53" customWidth="1"/>
    <col min="6914" max="6914" width="16.5" style="53" customWidth="1"/>
    <col min="6915" max="6917" width="13.625" style="53" customWidth="1"/>
    <col min="6918" max="7167" width="6.875" style="53"/>
    <col min="7168" max="7168" width="23.625" style="53" customWidth="1"/>
    <col min="7169" max="7169" width="44.625" style="53" customWidth="1"/>
    <col min="7170" max="7170" width="16.5" style="53" customWidth="1"/>
    <col min="7171" max="7173" width="13.625" style="53" customWidth="1"/>
    <col min="7174" max="7423" width="6.875" style="53"/>
    <col min="7424" max="7424" width="23.625" style="53" customWidth="1"/>
    <col min="7425" max="7425" width="44.625" style="53" customWidth="1"/>
    <col min="7426" max="7426" width="16.5" style="53" customWidth="1"/>
    <col min="7427" max="7429" width="13.625" style="53" customWidth="1"/>
    <col min="7430" max="7679" width="6.875" style="53"/>
    <col min="7680" max="7680" width="23.625" style="53" customWidth="1"/>
    <col min="7681" max="7681" width="44.625" style="53" customWidth="1"/>
    <col min="7682" max="7682" width="16.5" style="53" customWidth="1"/>
    <col min="7683" max="7685" width="13.625" style="53" customWidth="1"/>
    <col min="7686" max="7935" width="6.875" style="53"/>
    <col min="7936" max="7936" width="23.625" style="53" customWidth="1"/>
    <col min="7937" max="7937" width="44.625" style="53" customWidth="1"/>
    <col min="7938" max="7938" width="16.5" style="53" customWidth="1"/>
    <col min="7939" max="7941" width="13.625" style="53" customWidth="1"/>
    <col min="7942" max="8191" width="6.875" style="53"/>
    <col min="8192" max="8192" width="23.625" style="53" customWidth="1"/>
    <col min="8193" max="8193" width="44.625" style="53" customWidth="1"/>
    <col min="8194" max="8194" width="16.5" style="53" customWidth="1"/>
    <col min="8195" max="8197" width="13.625" style="53" customWidth="1"/>
    <col min="8198" max="8447" width="6.875" style="53"/>
    <col min="8448" max="8448" width="23.625" style="53" customWidth="1"/>
    <col min="8449" max="8449" width="44.625" style="53" customWidth="1"/>
    <col min="8450" max="8450" width="16.5" style="53" customWidth="1"/>
    <col min="8451" max="8453" width="13.625" style="53" customWidth="1"/>
    <col min="8454" max="8703" width="6.875" style="53"/>
    <col min="8704" max="8704" width="23.625" style="53" customWidth="1"/>
    <col min="8705" max="8705" width="44.625" style="53" customWidth="1"/>
    <col min="8706" max="8706" width="16.5" style="53" customWidth="1"/>
    <col min="8707" max="8709" width="13.625" style="53" customWidth="1"/>
    <col min="8710" max="8959" width="6.875" style="53"/>
    <col min="8960" max="8960" width="23.625" style="53" customWidth="1"/>
    <col min="8961" max="8961" width="44.625" style="53" customWidth="1"/>
    <col min="8962" max="8962" width="16.5" style="53" customWidth="1"/>
    <col min="8963" max="8965" width="13.625" style="53" customWidth="1"/>
    <col min="8966" max="9215" width="6.875" style="53"/>
    <col min="9216" max="9216" width="23.625" style="53" customWidth="1"/>
    <col min="9217" max="9217" width="44.625" style="53" customWidth="1"/>
    <col min="9218" max="9218" width="16.5" style="53" customWidth="1"/>
    <col min="9219" max="9221" width="13.625" style="53" customWidth="1"/>
    <col min="9222" max="9471" width="6.875" style="53"/>
    <col min="9472" max="9472" width="23.625" style="53" customWidth="1"/>
    <col min="9473" max="9473" width="44.625" style="53" customWidth="1"/>
    <col min="9474" max="9474" width="16.5" style="53" customWidth="1"/>
    <col min="9475" max="9477" width="13.625" style="53" customWidth="1"/>
    <col min="9478" max="9727" width="6.875" style="53"/>
    <col min="9728" max="9728" width="23.625" style="53" customWidth="1"/>
    <col min="9729" max="9729" width="44.625" style="53" customWidth="1"/>
    <col min="9730" max="9730" width="16.5" style="53" customWidth="1"/>
    <col min="9731" max="9733" width="13.625" style="53" customWidth="1"/>
    <col min="9734" max="9983" width="6.875" style="53"/>
    <col min="9984" max="9984" width="23.625" style="53" customWidth="1"/>
    <col min="9985" max="9985" width="44.625" style="53" customWidth="1"/>
    <col min="9986" max="9986" width="16.5" style="53" customWidth="1"/>
    <col min="9987" max="9989" width="13.625" style="53" customWidth="1"/>
    <col min="9990" max="10239" width="6.875" style="53"/>
    <col min="10240" max="10240" width="23.625" style="53" customWidth="1"/>
    <col min="10241" max="10241" width="44.625" style="53" customWidth="1"/>
    <col min="10242" max="10242" width="16.5" style="53" customWidth="1"/>
    <col min="10243" max="10245" width="13.625" style="53" customWidth="1"/>
    <col min="10246" max="10495" width="6.875" style="53"/>
    <col min="10496" max="10496" width="23.625" style="53" customWidth="1"/>
    <col min="10497" max="10497" width="44.625" style="53" customWidth="1"/>
    <col min="10498" max="10498" width="16.5" style="53" customWidth="1"/>
    <col min="10499" max="10501" width="13.625" style="53" customWidth="1"/>
    <col min="10502" max="10751" width="6.875" style="53"/>
    <col min="10752" max="10752" width="23.625" style="53" customWidth="1"/>
    <col min="10753" max="10753" width="44.625" style="53" customWidth="1"/>
    <col min="10754" max="10754" width="16.5" style="53" customWidth="1"/>
    <col min="10755" max="10757" width="13.625" style="53" customWidth="1"/>
    <col min="10758" max="11007" width="6.875" style="53"/>
    <col min="11008" max="11008" width="23.625" style="53" customWidth="1"/>
    <col min="11009" max="11009" width="44.625" style="53" customWidth="1"/>
    <col min="11010" max="11010" width="16.5" style="53" customWidth="1"/>
    <col min="11011" max="11013" width="13.625" style="53" customWidth="1"/>
    <col min="11014" max="11263" width="6.875" style="53"/>
    <col min="11264" max="11264" width="23.625" style="53" customWidth="1"/>
    <col min="11265" max="11265" width="44.625" style="53" customWidth="1"/>
    <col min="11266" max="11266" width="16.5" style="53" customWidth="1"/>
    <col min="11267" max="11269" width="13.625" style="53" customWidth="1"/>
    <col min="11270" max="11519" width="6.875" style="53"/>
    <col min="11520" max="11520" width="23.625" style="53" customWidth="1"/>
    <col min="11521" max="11521" width="44.625" style="53" customWidth="1"/>
    <col min="11522" max="11522" width="16.5" style="53" customWidth="1"/>
    <col min="11523" max="11525" width="13.625" style="53" customWidth="1"/>
    <col min="11526" max="11775" width="6.875" style="53"/>
    <col min="11776" max="11776" width="23.625" style="53" customWidth="1"/>
    <col min="11777" max="11777" width="44.625" style="53" customWidth="1"/>
    <col min="11778" max="11778" width="16.5" style="53" customWidth="1"/>
    <col min="11779" max="11781" width="13.625" style="53" customWidth="1"/>
    <col min="11782" max="12031" width="6.875" style="53"/>
    <col min="12032" max="12032" width="23.625" style="53" customWidth="1"/>
    <col min="12033" max="12033" width="44.625" style="53" customWidth="1"/>
    <col min="12034" max="12034" width="16.5" style="53" customWidth="1"/>
    <col min="12035" max="12037" width="13.625" style="53" customWidth="1"/>
    <col min="12038" max="12287" width="6.875" style="53"/>
    <col min="12288" max="12288" width="23.625" style="53" customWidth="1"/>
    <col min="12289" max="12289" width="44.625" style="53" customWidth="1"/>
    <col min="12290" max="12290" width="16.5" style="53" customWidth="1"/>
    <col min="12291" max="12293" width="13.625" style="53" customWidth="1"/>
    <col min="12294" max="12543" width="6.875" style="53"/>
    <col min="12544" max="12544" width="23.625" style="53" customWidth="1"/>
    <col min="12545" max="12545" width="44.625" style="53" customWidth="1"/>
    <col min="12546" max="12546" width="16.5" style="53" customWidth="1"/>
    <col min="12547" max="12549" width="13.625" style="53" customWidth="1"/>
    <col min="12550" max="12799" width="6.875" style="53"/>
    <col min="12800" max="12800" width="23.625" style="53" customWidth="1"/>
    <col min="12801" max="12801" width="44.625" style="53" customWidth="1"/>
    <col min="12802" max="12802" width="16.5" style="53" customWidth="1"/>
    <col min="12803" max="12805" width="13.625" style="53" customWidth="1"/>
    <col min="12806" max="13055" width="6.875" style="53"/>
    <col min="13056" max="13056" width="23.625" style="53" customWidth="1"/>
    <col min="13057" max="13057" width="44.625" style="53" customWidth="1"/>
    <col min="13058" max="13058" width="16.5" style="53" customWidth="1"/>
    <col min="13059" max="13061" width="13.625" style="53" customWidth="1"/>
    <col min="13062" max="13311" width="6.875" style="53"/>
    <col min="13312" max="13312" width="23.625" style="53" customWidth="1"/>
    <col min="13313" max="13313" width="44.625" style="53" customWidth="1"/>
    <col min="13314" max="13314" width="16.5" style="53" customWidth="1"/>
    <col min="13315" max="13317" width="13.625" style="53" customWidth="1"/>
    <col min="13318" max="13567" width="6.875" style="53"/>
    <col min="13568" max="13568" width="23.625" style="53" customWidth="1"/>
    <col min="13569" max="13569" width="44.625" style="53" customWidth="1"/>
    <col min="13570" max="13570" width="16.5" style="53" customWidth="1"/>
    <col min="13571" max="13573" width="13.625" style="53" customWidth="1"/>
    <col min="13574" max="13823" width="6.875" style="53"/>
    <col min="13824" max="13824" width="23.625" style="53" customWidth="1"/>
    <col min="13825" max="13825" width="44.625" style="53" customWidth="1"/>
    <col min="13826" max="13826" width="16.5" style="53" customWidth="1"/>
    <col min="13827" max="13829" width="13.625" style="53" customWidth="1"/>
    <col min="13830" max="14079" width="6.875" style="53"/>
    <col min="14080" max="14080" width="23.625" style="53" customWidth="1"/>
    <col min="14081" max="14081" width="44.625" style="53" customWidth="1"/>
    <col min="14082" max="14082" width="16.5" style="53" customWidth="1"/>
    <col min="14083" max="14085" width="13.625" style="53" customWidth="1"/>
    <col min="14086" max="14335" width="6.875" style="53"/>
    <col min="14336" max="14336" width="23.625" style="53" customWidth="1"/>
    <col min="14337" max="14337" width="44.625" style="53" customWidth="1"/>
    <col min="14338" max="14338" width="16.5" style="53" customWidth="1"/>
    <col min="14339" max="14341" width="13.625" style="53" customWidth="1"/>
    <col min="14342" max="14591" width="6.875" style="53"/>
    <col min="14592" max="14592" width="23.625" style="53" customWidth="1"/>
    <col min="14593" max="14593" width="44.625" style="53" customWidth="1"/>
    <col min="14594" max="14594" width="16.5" style="53" customWidth="1"/>
    <col min="14595" max="14597" width="13.625" style="53" customWidth="1"/>
    <col min="14598" max="14847" width="6.875" style="53"/>
    <col min="14848" max="14848" width="23.625" style="53" customWidth="1"/>
    <col min="14849" max="14849" width="44.625" style="53" customWidth="1"/>
    <col min="14850" max="14850" width="16.5" style="53" customWidth="1"/>
    <col min="14851" max="14853" width="13.625" style="53" customWidth="1"/>
    <col min="14854" max="15103" width="6.875" style="53"/>
    <col min="15104" max="15104" width="23.625" style="53" customWidth="1"/>
    <col min="15105" max="15105" width="44.625" style="53" customWidth="1"/>
    <col min="15106" max="15106" width="16.5" style="53" customWidth="1"/>
    <col min="15107" max="15109" width="13.625" style="53" customWidth="1"/>
    <col min="15110" max="15359" width="6.875" style="53"/>
    <col min="15360" max="15360" width="23.625" style="53" customWidth="1"/>
    <col min="15361" max="15361" width="44.625" style="53" customWidth="1"/>
    <col min="15362" max="15362" width="16.5" style="53" customWidth="1"/>
    <col min="15363" max="15365" width="13.625" style="53" customWidth="1"/>
    <col min="15366" max="15615" width="6.875" style="53"/>
    <col min="15616" max="15616" width="23.625" style="53" customWidth="1"/>
    <col min="15617" max="15617" width="44.625" style="53" customWidth="1"/>
    <col min="15618" max="15618" width="16.5" style="53" customWidth="1"/>
    <col min="15619" max="15621" width="13.625" style="53" customWidth="1"/>
    <col min="15622" max="15871" width="6.875" style="53"/>
    <col min="15872" max="15872" width="23.625" style="53" customWidth="1"/>
    <col min="15873" max="15873" width="44.625" style="53" customWidth="1"/>
    <col min="15874" max="15874" width="16.5" style="53" customWidth="1"/>
    <col min="15875" max="15877" width="13.625" style="53" customWidth="1"/>
    <col min="15878" max="16127" width="6.875" style="53"/>
    <col min="16128" max="16128" width="23.625" style="53" customWidth="1"/>
    <col min="16129" max="16129" width="44.625" style="53" customWidth="1"/>
    <col min="16130" max="16130" width="16.5" style="53" customWidth="1"/>
    <col min="16131" max="16133" width="13.625" style="53" customWidth="1"/>
    <col min="16134" max="16384" width="6.875" style="53"/>
  </cols>
  <sheetData>
    <row r="1" ht="20.1" customHeight="1" spans="1:1">
      <c r="A1" s="54" t="s">
        <v>335</v>
      </c>
    </row>
    <row r="2" ht="36" customHeight="1" spans="1:5">
      <c r="A2" s="160" t="s">
        <v>336</v>
      </c>
      <c r="B2" s="160"/>
      <c r="C2" s="160"/>
      <c r="D2" s="160"/>
      <c r="E2" s="160"/>
    </row>
    <row r="3" ht="20.1" customHeight="1" spans="1:5">
      <c r="A3" s="141"/>
      <c r="B3" s="161"/>
      <c r="C3" s="129"/>
      <c r="D3" s="129"/>
      <c r="E3" s="162"/>
    </row>
    <row r="4" ht="20.1" customHeight="1" spans="1:5">
      <c r="A4" s="62"/>
      <c r="B4" s="163"/>
      <c r="C4" s="61"/>
      <c r="D4" s="61"/>
      <c r="E4" s="164" t="s">
        <v>313</v>
      </c>
    </row>
    <row r="5" ht="20.1" customHeight="1" spans="1:5">
      <c r="A5" s="81" t="s">
        <v>337</v>
      </c>
      <c r="B5" s="165"/>
      <c r="C5" s="81" t="s">
        <v>338</v>
      </c>
      <c r="D5" s="81"/>
      <c r="E5" s="166"/>
    </row>
    <row r="6" ht="20.1" customHeight="1" spans="1:5">
      <c r="A6" s="104" t="s">
        <v>339</v>
      </c>
      <c r="B6" s="104" t="s">
        <v>340</v>
      </c>
      <c r="C6" s="104" t="s">
        <v>341</v>
      </c>
      <c r="D6" s="104" t="s">
        <v>342</v>
      </c>
      <c r="E6" s="167" t="s">
        <v>343</v>
      </c>
    </row>
    <row r="7" ht="20.1" customHeight="1" spans="1:5">
      <c r="A7" s="168"/>
      <c r="B7" s="169" t="s">
        <v>318</v>
      </c>
      <c r="C7" s="170">
        <f>C8+C11+C16+C20</f>
        <v>211.51</v>
      </c>
      <c r="D7" s="170">
        <f>D8+D11+D16+D20</f>
        <v>171.76</v>
      </c>
      <c r="E7" s="170">
        <f>E8+E11+E16+E20</f>
        <v>39.75</v>
      </c>
    </row>
    <row r="8" ht="20.1" customHeight="1" spans="1:5">
      <c r="A8" s="69">
        <v>207</v>
      </c>
      <c r="B8" s="70" t="s">
        <v>325</v>
      </c>
      <c r="C8" s="170">
        <f t="shared" ref="C8:E9" si="0">C9</f>
        <v>170.54</v>
      </c>
      <c r="D8" s="170">
        <f t="shared" si="0"/>
        <v>130.79</v>
      </c>
      <c r="E8" s="170">
        <f t="shared" si="0"/>
        <v>39.75</v>
      </c>
    </row>
    <row r="9" ht="20.1" customHeight="1" spans="1:5">
      <c r="A9" s="72" t="s">
        <v>344</v>
      </c>
      <c r="B9" s="70" t="s">
        <v>345</v>
      </c>
      <c r="C9" s="170">
        <f t="shared" si="0"/>
        <v>170.54</v>
      </c>
      <c r="D9" s="170">
        <f t="shared" si="0"/>
        <v>130.79</v>
      </c>
      <c r="E9" s="170">
        <f t="shared" si="0"/>
        <v>39.75</v>
      </c>
    </row>
    <row r="10" ht="20.1" customHeight="1" spans="1:5">
      <c r="A10" s="72" t="s">
        <v>346</v>
      </c>
      <c r="B10" s="70" t="s">
        <v>347</v>
      </c>
      <c r="C10" s="170">
        <f>D10+E10</f>
        <v>170.54</v>
      </c>
      <c r="D10" s="170">
        <v>130.79</v>
      </c>
      <c r="E10" s="170">
        <v>39.75</v>
      </c>
    </row>
    <row r="11" ht="20.1" customHeight="1" spans="1:5">
      <c r="A11" s="69" t="s">
        <v>348</v>
      </c>
      <c r="B11" s="73" t="s">
        <v>327</v>
      </c>
      <c r="C11" s="170">
        <f>C12</f>
        <v>24.82</v>
      </c>
      <c r="D11" s="170">
        <f>D12</f>
        <v>24.82</v>
      </c>
      <c r="E11" s="170">
        <f>E12</f>
        <v>0</v>
      </c>
    </row>
    <row r="12" ht="20.1" customHeight="1" spans="1:5">
      <c r="A12" s="72" t="s">
        <v>349</v>
      </c>
      <c r="B12" s="70" t="s">
        <v>350</v>
      </c>
      <c r="C12" s="170">
        <f>C13+C14+C15</f>
        <v>24.82</v>
      </c>
      <c r="D12" s="170">
        <f>D13+D14+D15</f>
        <v>24.82</v>
      </c>
      <c r="E12" s="170"/>
    </row>
    <row r="13" ht="20.1" customHeight="1" spans="1:5">
      <c r="A13" s="72" t="s">
        <v>351</v>
      </c>
      <c r="B13" s="70" t="s">
        <v>352</v>
      </c>
      <c r="C13" s="170">
        <f>D13+E13</f>
        <v>10.27</v>
      </c>
      <c r="D13" s="170">
        <v>10.27</v>
      </c>
      <c r="E13" s="170"/>
    </row>
    <row r="14" ht="20.1" customHeight="1" spans="1:5">
      <c r="A14" s="72" t="s">
        <v>353</v>
      </c>
      <c r="B14" s="70" t="s">
        <v>354</v>
      </c>
      <c r="C14" s="170">
        <f>D14+E14</f>
        <v>5.14</v>
      </c>
      <c r="D14" s="170">
        <v>5.14</v>
      </c>
      <c r="E14" s="170"/>
    </row>
    <row r="15" ht="20.1" customHeight="1" spans="1:5">
      <c r="A15" s="72" t="s">
        <v>355</v>
      </c>
      <c r="B15" s="70" t="s">
        <v>356</v>
      </c>
      <c r="C15" s="170">
        <f>D15+E15</f>
        <v>9.41</v>
      </c>
      <c r="D15" s="170">
        <v>9.41</v>
      </c>
      <c r="E15" s="170"/>
    </row>
    <row r="16" ht="20.1" customHeight="1" spans="1:5">
      <c r="A16" s="72" t="s">
        <v>357</v>
      </c>
      <c r="B16" s="75" t="s">
        <v>329</v>
      </c>
      <c r="C16" s="170">
        <f>C17</f>
        <v>8.44</v>
      </c>
      <c r="D16" s="170">
        <f>D17</f>
        <v>8.44</v>
      </c>
      <c r="E16" s="170"/>
    </row>
    <row r="17" ht="20.1" customHeight="1" spans="1:5">
      <c r="A17" s="72" t="s">
        <v>358</v>
      </c>
      <c r="B17" s="75" t="s">
        <v>359</v>
      </c>
      <c r="C17" s="170">
        <f>C18+C19</f>
        <v>8.44</v>
      </c>
      <c r="D17" s="170">
        <f>D18+D19</f>
        <v>8.44</v>
      </c>
      <c r="E17" s="170"/>
    </row>
    <row r="18" ht="20.1" customHeight="1" spans="1:5">
      <c r="A18" s="76" t="s">
        <v>360</v>
      </c>
      <c r="B18" s="73" t="s">
        <v>361</v>
      </c>
      <c r="C18" s="170">
        <f>D18+E18</f>
        <v>6.36</v>
      </c>
      <c r="D18" s="170">
        <v>6.36</v>
      </c>
      <c r="E18" s="170"/>
    </row>
    <row r="19" ht="20.1" customHeight="1" spans="1:5">
      <c r="A19" s="76" t="s">
        <v>362</v>
      </c>
      <c r="B19" s="73" t="s">
        <v>363</v>
      </c>
      <c r="C19" s="170">
        <f>D19+E19</f>
        <v>2.08</v>
      </c>
      <c r="D19" s="170">
        <v>2.08</v>
      </c>
      <c r="E19" s="170"/>
    </row>
    <row r="20" ht="20.1" customHeight="1" spans="1:5">
      <c r="A20" s="77" t="s">
        <v>364</v>
      </c>
      <c r="B20" s="77" t="s">
        <v>331</v>
      </c>
      <c r="C20" s="170">
        <f>C21</f>
        <v>7.71</v>
      </c>
      <c r="D20" s="170">
        <f>D21</f>
        <v>7.71</v>
      </c>
      <c r="E20" s="170"/>
    </row>
    <row r="21" ht="20.1" customHeight="1" spans="1:5">
      <c r="A21" s="77" t="s">
        <v>365</v>
      </c>
      <c r="B21" s="77" t="s">
        <v>366</v>
      </c>
      <c r="C21" s="170">
        <f>C22</f>
        <v>7.71</v>
      </c>
      <c r="D21" s="170">
        <f>D22</f>
        <v>7.71</v>
      </c>
      <c r="E21" s="170"/>
    </row>
    <row r="22" ht="20.1" customHeight="1" spans="1:5">
      <c r="A22" s="77" t="s">
        <v>367</v>
      </c>
      <c r="B22" s="77" t="s">
        <v>368</v>
      </c>
      <c r="C22" s="170">
        <f>D22+E22</f>
        <v>7.71</v>
      </c>
      <c r="D22" s="170">
        <v>7.71</v>
      </c>
      <c r="E22" s="170"/>
    </row>
    <row r="23" ht="20.1" customHeight="1" spans="1:5">
      <c r="A23" s="171" t="s">
        <v>369</v>
      </c>
      <c r="B23" s="172"/>
      <c r="C23" s="55"/>
      <c r="D23" s="55"/>
      <c r="E23" s="173"/>
    </row>
    <row r="24" customHeight="1" spans="1:5">
      <c r="A24" s="55"/>
      <c r="B24" s="172"/>
      <c r="C24" s="55"/>
      <c r="D24" s="55"/>
      <c r="E24" s="173"/>
    </row>
    <row r="25" customHeight="1" spans="1:5">
      <c r="A25" s="55"/>
      <c r="B25" s="172"/>
      <c r="C25" s="55"/>
      <c r="D25" s="55"/>
      <c r="E25" s="173"/>
    </row>
    <row r="26" customHeight="1" spans="1:5">
      <c r="A26" s="55"/>
      <c r="B26" s="172"/>
      <c r="C26" s="55"/>
      <c r="D26" s="55"/>
      <c r="E26" s="173"/>
    </row>
    <row r="27" customHeight="1" spans="1:5">
      <c r="A27" s="55"/>
      <c r="B27" s="172"/>
      <c r="D27" s="55"/>
      <c r="E27" s="173"/>
    </row>
    <row r="28" customHeight="1" spans="1:5">
      <c r="A28" s="55"/>
      <c r="B28" s="172"/>
      <c r="D28" s="55"/>
      <c r="E28" s="173"/>
    </row>
    <row r="29" s="55" customFormat="1" customHeight="1" spans="2:5">
      <c r="B29" s="172"/>
      <c r="E29" s="173"/>
    </row>
    <row r="30" customHeight="1" spans="1:2">
      <c r="A30" s="55"/>
      <c r="B30" s="172"/>
    </row>
    <row r="31" customHeight="1" spans="1:4">
      <c r="A31" s="55"/>
      <c r="B31" s="172"/>
      <c r="D31" s="55"/>
    </row>
    <row r="32" customHeight="1" spans="1:2">
      <c r="A32" s="55"/>
      <c r="B32" s="172"/>
    </row>
    <row r="33" customHeight="1" spans="1:2">
      <c r="A33" s="55"/>
      <c r="B33" s="172"/>
    </row>
    <row r="34" customHeight="1" spans="2:3">
      <c r="B34" s="172"/>
      <c r="C34" s="55"/>
    </row>
    <row r="49" customHeight="1" spans="1:1">
      <c r="A49" s="55"/>
    </row>
    <row r="51" customHeight="1" spans="2:2">
      <c r="B51" s="172"/>
    </row>
    <row r="52" customHeight="1" spans="2:2">
      <c r="B52" s="172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topLeftCell="A4" workbookViewId="0">
      <selection activeCell="E26" sqref="E26"/>
    </sheetView>
  </sheetViews>
  <sheetFormatPr defaultColWidth="6.875" defaultRowHeight="20.1" customHeight="1"/>
  <cols>
    <col min="1" max="1" width="14.5" style="53" customWidth="1"/>
    <col min="2" max="2" width="33.375" style="53" customWidth="1"/>
    <col min="3" max="5" width="20.625" style="53" customWidth="1"/>
    <col min="6" max="256" width="6.875" style="53"/>
    <col min="257" max="257" width="14.5" style="53" customWidth="1"/>
    <col min="258" max="258" width="33.375" style="53" customWidth="1"/>
    <col min="259" max="261" width="20.625" style="53" customWidth="1"/>
    <col min="262" max="512" width="6.875" style="53"/>
    <col min="513" max="513" width="14.5" style="53" customWidth="1"/>
    <col min="514" max="514" width="33.375" style="53" customWidth="1"/>
    <col min="515" max="517" width="20.625" style="53" customWidth="1"/>
    <col min="518" max="768" width="6.875" style="53"/>
    <col min="769" max="769" width="14.5" style="53" customWidth="1"/>
    <col min="770" max="770" width="33.375" style="53" customWidth="1"/>
    <col min="771" max="773" width="20.625" style="53" customWidth="1"/>
    <col min="774" max="1024" width="6.875" style="53"/>
    <col min="1025" max="1025" width="14.5" style="53" customWidth="1"/>
    <col min="1026" max="1026" width="33.375" style="53" customWidth="1"/>
    <col min="1027" max="1029" width="20.625" style="53" customWidth="1"/>
    <col min="1030" max="1280" width="6.875" style="53"/>
    <col min="1281" max="1281" width="14.5" style="53" customWidth="1"/>
    <col min="1282" max="1282" width="33.375" style="53" customWidth="1"/>
    <col min="1283" max="1285" width="20.625" style="53" customWidth="1"/>
    <col min="1286" max="1536" width="6.875" style="53"/>
    <col min="1537" max="1537" width="14.5" style="53" customWidth="1"/>
    <col min="1538" max="1538" width="33.375" style="53" customWidth="1"/>
    <col min="1539" max="1541" width="20.625" style="53" customWidth="1"/>
    <col min="1542" max="1792" width="6.875" style="53"/>
    <col min="1793" max="1793" width="14.5" style="53" customWidth="1"/>
    <col min="1794" max="1794" width="33.375" style="53" customWidth="1"/>
    <col min="1795" max="1797" width="20.625" style="53" customWidth="1"/>
    <col min="1798" max="2048" width="6.875" style="53"/>
    <col min="2049" max="2049" width="14.5" style="53" customWidth="1"/>
    <col min="2050" max="2050" width="33.375" style="53" customWidth="1"/>
    <col min="2051" max="2053" width="20.625" style="53" customWidth="1"/>
    <col min="2054" max="2304" width="6.875" style="53"/>
    <col min="2305" max="2305" width="14.5" style="53" customWidth="1"/>
    <col min="2306" max="2306" width="33.375" style="53" customWidth="1"/>
    <col min="2307" max="2309" width="20.625" style="53" customWidth="1"/>
    <col min="2310" max="2560" width="6.875" style="53"/>
    <col min="2561" max="2561" width="14.5" style="53" customWidth="1"/>
    <col min="2562" max="2562" width="33.375" style="53" customWidth="1"/>
    <col min="2563" max="2565" width="20.625" style="53" customWidth="1"/>
    <col min="2566" max="2816" width="6.875" style="53"/>
    <col min="2817" max="2817" width="14.5" style="53" customWidth="1"/>
    <col min="2818" max="2818" width="33.375" style="53" customWidth="1"/>
    <col min="2819" max="2821" width="20.625" style="53" customWidth="1"/>
    <col min="2822" max="3072" width="6.875" style="53"/>
    <col min="3073" max="3073" width="14.5" style="53" customWidth="1"/>
    <col min="3074" max="3074" width="33.375" style="53" customWidth="1"/>
    <col min="3075" max="3077" width="20.625" style="53" customWidth="1"/>
    <col min="3078" max="3328" width="6.875" style="53"/>
    <col min="3329" max="3329" width="14.5" style="53" customWidth="1"/>
    <col min="3330" max="3330" width="33.375" style="53" customWidth="1"/>
    <col min="3331" max="3333" width="20.625" style="53" customWidth="1"/>
    <col min="3334" max="3584" width="6.875" style="53"/>
    <col min="3585" max="3585" width="14.5" style="53" customWidth="1"/>
    <col min="3586" max="3586" width="33.375" style="53" customWidth="1"/>
    <col min="3587" max="3589" width="20.625" style="53" customWidth="1"/>
    <col min="3590" max="3840" width="6.875" style="53"/>
    <col min="3841" max="3841" width="14.5" style="53" customWidth="1"/>
    <col min="3842" max="3842" width="33.375" style="53" customWidth="1"/>
    <col min="3843" max="3845" width="20.625" style="53" customWidth="1"/>
    <col min="3846" max="4096" width="6.875" style="53"/>
    <col min="4097" max="4097" width="14.5" style="53" customWidth="1"/>
    <col min="4098" max="4098" width="33.375" style="53" customWidth="1"/>
    <col min="4099" max="4101" width="20.625" style="53" customWidth="1"/>
    <col min="4102" max="4352" width="6.875" style="53"/>
    <col min="4353" max="4353" width="14.5" style="53" customWidth="1"/>
    <col min="4354" max="4354" width="33.375" style="53" customWidth="1"/>
    <col min="4355" max="4357" width="20.625" style="53" customWidth="1"/>
    <col min="4358" max="4608" width="6.875" style="53"/>
    <col min="4609" max="4609" width="14.5" style="53" customWidth="1"/>
    <col min="4610" max="4610" width="33.375" style="53" customWidth="1"/>
    <col min="4611" max="4613" width="20.625" style="53" customWidth="1"/>
    <col min="4614" max="4864" width="6.875" style="53"/>
    <col min="4865" max="4865" width="14.5" style="53" customWidth="1"/>
    <col min="4866" max="4866" width="33.375" style="53" customWidth="1"/>
    <col min="4867" max="4869" width="20.625" style="53" customWidth="1"/>
    <col min="4870" max="5120" width="6.875" style="53"/>
    <col min="5121" max="5121" width="14.5" style="53" customWidth="1"/>
    <col min="5122" max="5122" width="33.375" style="53" customWidth="1"/>
    <col min="5123" max="5125" width="20.625" style="53" customWidth="1"/>
    <col min="5126" max="5376" width="6.875" style="53"/>
    <col min="5377" max="5377" width="14.5" style="53" customWidth="1"/>
    <col min="5378" max="5378" width="33.375" style="53" customWidth="1"/>
    <col min="5379" max="5381" width="20.625" style="53" customWidth="1"/>
    <col min="5382" max="5632" width="6.875" style="53"/>
    <col min="5633" max="5633" width="14.5" style="53" customWidth="1"/>
    <col min="5634" max="5634" width="33.375" style="53" customWidth="1"/>
    <col min="5635" max="5637" width="20.625" style="53" customWidth="1"/>
    <col min="5638" max="5888" width="6.875" style="53"/>
    <col min="5889" max="5889" width="14.5" style="53" customWidth="1"/>
    <col min="5890" max="5890" width="33.375" style="53" customWidth="1"/>
    <col min="5891" max="5893" width="20.625" style="53" customWidth="1"/>
    <col min="5894" max="6144" width="6.875" style="53"/>
    <col min="6145" max="6145" width="14.5" style="53" customWidth="1"/>
    <col min="6146" max="6146" width="33.375" style="53" customWidth="1"/>
    <col min="6147" max="6149" width="20.625" style="53" customWidth="1"/>
    <col min="6150" max="6400" width="6.875" style="53"/>
    <col min="6401" max="6401" width="14.5" style="53" customWidth="1"/>
    <col min="6402" max="6402" width="33.375" style="53" customWidth="1"/>
    <col min="6403" max="6405" width="20.625" style="53" customWidth="1"/>
    <col min="6406" max="6656" width="6.875" style="53"/>
    <col min="6657" max="6657" width="14.5" style="53" customWidth="1"/>
    <col min="6658" max="6658" width="33.375" style="53" customWidth="1"/>
    <col min="6659" max="6661" width="20.625" style="53" customWidth="1"/>
    <col min="6662" max="6912" width="6.875" style="53"/>
    <col min="6913" max="6913" width="14.5" style="53" customWidth="1"/>
    <col min="6914" max="6914" width="33.375" style="53" customWidth="1"/>
    <col min="6915" max="6917" width="20.625" style="53" customWidth="1"/>
    <col min="6918" max="7168" width="6.875" style="53"/>
    <col min="7169" max="7169" width="14.5" style="53" customWidth="1"/>
    <col min="7170" max="7170" width="33.375" style="53" customWidth="1"/>
    <col min="7171" max="7173" width="20.625" style="53" customWidth="1"/>
    <col min="7174" max="7424" width="6.875" style="53"/>
    <col min="7425" max="7425" width="14.5" style="53" customWidth="1"/>
    <col min="7426" max="7426" width="33.375" style="53" customWidth="1"/>
    <col min="7427" max="7429" width="20.625" style="53" customWidth="1"/>
    <col min="7430" max="7680" width="6.875" style="53"/>
    <col min="7681" max="7681" width="14.5" style="53" customWidth="1"/>
    <col min="7682" max="7682" width="33.375" style="53" customWidth="1"/>
    <col min="7683" max="7685" width="20.625" style="53" customWidth="1"/>
    <col min="7686" max="7936" width="6.875" style="53"/>
    <col min="7937" max="7937" width="14.5" style="53" customWidth="1"/>
    <col min="7938" max="7938" width="33.375" style="53" customWidth="1"/>
    <col min="7939" max="7941" width="20.625" style="53" customWidth="1"/>
    <col min="7942" max="8192" width="6.875" style="53"/>
    <col min="8193" max="8193" width="14.5" style="53" customWidth="1"/>
    <col min="8194" max="8194" width="33.375" style="53" customWidth="1"/>
    <col min="8195" max="8197" width="20.625" style="53" customWidth="1"/>
    <col min="8198" max="8448" width="6.875" style="53"/>
    <col min="8449" max="8449" width="14.5" style="53" customWidth="1"/>
    <col min="8450" max="8450" width="33.375" style="53" customWidth="1"/>
    <col min="8451" max="8453" width="20.625" style="53" customWidth="1"/>
    <col min="8454" max="8704" width="6.875" style="53"/>
    <col min="8705" max="8705" width="14.5" style="53" customWidth="1"/>
    <col min="8706" max="8706" width="33.375" style="53" customWidth="1"/>
    <col min="8707" max="8709" width="20.625" style="53" customWidth="1"/>
    <col min="8710" max="8960" width="6.875" style="53"/>
    <col min="8961" max="8961" width="14.5" style="53" customWidth="1"/>
    <col min="8962" max="8962" width="33.375" style="53" customWidth="1"/>
    <col min="8963" max="8965" width="20.625" style="53" customWidth="1"/>
    <col min="8966" max="9216" width="6.875" style="53"/>
    <col min="9217" max="9217" width="14.5" style="53" customWidth="1"/>
    <col min="9218" max="9218" width="33.375" style="53" customWidth="1"/>
    <col min="9219" max="9221" width="20.625" style="53" customWidth="1"/>
    <col min="9222" max="9472" width="6.875" style="53"/>
    <col min="9473" max="9473" width="14.5" style="53" customWidth="1"/>
    <col min="9474" max="9474" width="33.375" style="53" customWidth="1"/>
    <col min="9475" max="9477" width="20.625" style="53" customWidth="1"/>
    <col min="9478" max="9728" width="6.875" style="53"/>
    <col min="9729" max="9729" width="14.5" style="53" customWidth="1"/>
    <col min="9730" max="9730" width="33.375" style="53" customWidth="1"/>
    <col min="9731" max="9733" width="20.625" style="53" customWidth="1"/>
    <col min="9734" max="9984" width="6.875" style="53"/>
    <col min="9985" max="9985" width="14.5" style="53" customWidth="1"/>
    <col min="9986" max="9986" width="33.375" style="53" customWidth="1"/>
    <col min="9987" max="9989" width="20.625" style="53" customWidth="1"/>
    <col min="9990" max="10240" width="6.875" style="53"/>
    <col min="10241" max="10241" width="14.5" style="53" customWidth="1"/>
    <col min="10242" max="10242" width="33.375" style="53" customWidth="1"/>
    <col min="10243" max="10245" width="20.625" style="53" customWidth="1"/>
    <col min="10246" max="10496" width="6.875" style="53"/>
    <col min="10497" max="10497" width="14.5" style="53" customWidth="1"/>
    <col min="10498" max="10498" width="33.375" style="53" customWidth="1"/>
    <col min="10499" max="10501" width="20.625" style="53" customWidth="1"/>
    <col min="10502" max="10752" width="6.875" style="53"/>
    <col min="10753" max="10753" width="14.5" style="53" customWidth="1"/>
    <col min="10754" max="10754" width="33.375" style="53" customWidth="1"/>
    <col min="10755" max="10757" width="20.625" style="53" customWidth="1"/>
    <col min="10758" max="11008" width="6.875" style="53"/>
    <col min="11009" max="11009" width="14.5" style="53" customWidth="1"/>
    <col min="11010" max="11010" width="33.375" style="53" customWidth="1"/>
    <col min="11011" max="11013" width="20.625" style="53" customWidth="1"/>
    <col min="11014" max="11264" width="6.875" style="53"/>
    <col min="11265" max="11265" width="14.5" style="53" customWidth="1"/>
    <col min="11266" max="11266" width="33.375" style="53" customWidth="1"/>
    <col min="11267" max="11269" width="20.625" style="53" customWidth="1"/>
    <col min="11270" max="11520" width="6.875" style="53"/>
    <col min="11521" max="11521" width="14.5" style="53" customWidth="1"/>
    <col min="11522" max="11522" width="33.375" style="53" customWidth="1"/>
    <col min="11523" max="11525" width="20.625" style="53" customWidth="1"/>
    <col min="11526" max="11776" width="6.875" style="53"/>
    <col min="11777" max="11777" width="14.5" style="53" customWidth="1"/>
    <col min="11778" max="11778" width="33.375" style="53" customWidth="1"/>
    <col min="11779" max="11781" width="20.625" style="53" customWidth="1"/>
    <col min="11782" max="12032" width="6.875" style="53"/>
    <col min="12033" max="12033" width="14.5" style="53" customWidth="1"/>
    <col min="12034" max="12034" width="33.375" style="53" customWidth="1"/>
    <col min="12035" max="12037" width="20.625" style="53" customWidth="1"/>
    <col min="12038" max="12288" width="6.875" style="53"/>
    <col min="12289" max="12289" width="14.5" style="53" customWidth="1"/>
    <col min="12290" max="12290" width="33.375" style="53" customWidth="1"/>
    <col min="12291" max="12293" width="20.625" style="53" customWidth="1"/>
    <col min="12294" max="12544" width="6.875" style="53"/>
    <col min="12545" max="12545" width="14.5" style="53" customWidth="1"/>
    <col min="12546" max="12546" width="33.375" style="53" customWidth="1"/>
    <col min="12547" max="12549" width="20.625" style="53" customWidth="1"/>
    <col min="12550" max="12800" width="6.875" style="53"/>
    <col min="12801" max="12801" width="14.5" style="53" customWidth="1"/>
    <col min="12802" max="12802" width="33.375" style="53" customWidth="1"/>
    <col min="12803" max="12805" width="20.625" style="53" customWidth="1"/>
    <col min="12806" max="13056" width="6.875" style="53"/>
    <col min="13057" max="13057" width="14.5" style="53" customWidth="1"/>
    <col min="13058" max="13058" width="33.375" style="53" customWidth="1"/>
    <col min="13059" max="13061" width="20.625" style="53" customWidth="1"/>
    <col min="13062" max="13312" width="6.875" style="53"/>
    <col min="13313" max="13313" width="14.5" style="53" customWidth="1"/>
    <col min="13314" max="13314" width="33.375" style="53" customWidth="1"/>
    <col min="13315" max="13317" width="20.625" style="53" customWidth="1"/>
    <col min="13318" max="13568" width="6.875" style="53"/>
    <col min="13569" max="13569" width="14.5" style="53" customWidth="1"/>
    <col min="13570" max="13570" width="33.375" style="53" customWidth="1"/>
    <col min="13571" max="13573" width="20.625" style="53" customWidth="1"/>
    <col min="13574" max="13824" width="6.875" style="53"/>
    <col min="13825" max="13825" width="14.5" style="53" customWidth="1"/>
    <col min="13826" max="13826" width="33.375" style="53" customWidth="1"/>
    <col min="13827" max="13829" width="20.625" style="53" customWidth="1"/>
    <col min="13830" max="14080" width="6.875" style="53"/>
    <col min="14081" max="14081" width="14.5" style="53" customWidth="1"/>
    <col min="14082" max="14082" width="33.375" style="53" customWidth="1"/>
    <col min="14083" max="14085" width="20.625" style="53" customWidth="1"/>
    <col min="14086" max="14336" width="6.875" style="53"/>
    <col min="14337" max="14337" width="14.5" style="53" customWidth="1"/>
    <col min="14338" max="14338" width="33.375" style="53" customWidth="1"/>
    <col min="14339" max="14341" width="20.625" style="53" customWidth="1"/>
    <col min="14342" max="14592" width="6.875" style="53"/>
    <col min="14593" max="14593" width="14.5" style="53" customWidth="1"/>
    <col min="14594" max="14594" width="33.375" style="53" customWidth="1"/>
    <col min="14595" max="14597" width="20.625" style="53" customWidth="1"/>
    <col min="14598" max="14848" width="6.875" style="53"/>
    <col min="14849" max="14849" width="14.5" style="53" customWidth="1"/>
    <col min="14850" max="14850" width="33.375" style="53" customWidth="1"/>
    <col min="14851" max="14853" width="20.625" style="53" customWidth="1"/>
    <col min="14854" max="15104" width="6.875" style="53"/>
    <col min="15105" max="15105" width="14.5" style="53" customWidth="1"/>
    <col min="15106" max="15106" width="33.375" style="53" customWidth="1"/>
    <col min="15107" max="15109" width="20.625" style="53" customWidth="1"/>
    <col min="15110" max="15360" width="6.875" style="53"/>
    <col min="15361" max="15361" width="14.5" style="53" customWidth="1"/>
    <col min="15362" max="15362" width="33.375" style="53" customWidth="1"/>
    <col min="15363" max="15365" width="20.625" style="53" customWidth="1"/>
    <col min="15366" max="15616" width="6.875" style="53"/>
    <col min="15617" max="15617" width="14.5" style="53" customWidth="1"/>
    <col min="15618" max="15618" width="33.375" style="53" customWidth="1"/>
    <col min="15619" max="15621" width="20.625" style="53" customWidth="1"/>
    <col min="15622" max="15872" width="6.875" style="53"/>
    <col min="15873" max="15873" width="14.5" style="53" customWidth="1"/>
    <col min="15874" max="15874" width="33.375" style="53" customWidth="1"/>
    <col min="15875" max="15877" width="20.625" style="53" customWidth="1"/>
    <col min="15878" max="16128" width="6.875" style="53"/>
    <col min="16129" max="16129" width="14.5" style="53" customWidth="1"/>
    <col min="16130" max="16130" width="33.375" style="53" customWidth="1"/>
    <col min="16131" max="16133" width="20.625" style="53" customWidth="1"/>
    <col min="16134" max="16384" width="6.875" style="53"/>
  </cols>
  <sheetData>
    <row r="1" customHeight="1" spans="1:5">
      <c r="A1" s="54" t="s">
        <v>370</v>
      </c>
      <c r="E1" s="149"/>
    </row>
    <row r="2" ht="44.25" customHeight="1" spans="1:5">
      <c r="A2" s="150" t="s">
        <v>371</v>
      </c>
      <c r="B2" s="151"/>
      <c r="C2" s="151"/>
      <c r="D2" s="151"/>
      <c r="E2" s="151"/>
    </row>
    <row r="3" customHeight="1" spans="1:5">
      <c r="A3" s="151"/>
      <c r="B3" s="151"/>
      <c r="C3" s="151"/>
      <c r="D3" s="151"/>
      <c r="E3" s="151"/>
    </row>
    <row r="4" s="142" customFormat="1" customHeight="1" spans="1:5">
      <c r="A4" s="62"/>
      <c r="B4" s="61"/>
      <c r="C4" s="61"/>
      <c r="D4" s="61"/>
      <c r="E4" s="152" t="s">
        <v>313</v>
      </c>
    </row>
    <row r="5" s="142" customFormat="1" customHeight="1" spans="1:5">
      <c r="A5" s="81" t="s">
        <v>372</v>
      </c>
      <c r="B5" s="81"/>
      <c r="C5" s="81" t="s">
        <v>373</v>
      </c>
      <c r="D5" s="81"/>
      <c r="E5" s="81"/>
    </row>
    <row r="6" s="142" customFormat="1" customHeight="1" spans="1:5">
      <c r="A6" s="81" t="s">
        <v>339</v>
      </c>
      <c r="B6" s="81" t="s">
        <v>340</v>
      </c>
      <c r="C6" s="81" t="s">
        <v>318</v>
      </c>
      <c r="D6" s="81" t="s">
        <v>374</v>
      </c>
      <c r="E6" s="81" t="s">
        <v>375</v>
      </c>
    </row>
    <row r="7" s="142" customFormat="1" customHeight="1" spans="1:10">
      <c r="A7" s="153" t="s">
        <v>376</v>
      </c>
      <c r="B7" s="154" t="s">
        <v>377</v>
      </c>
      <c r="C7" s="95">
        <f t="shared" ref="C7:C23" si="0">D7+E7</f>
        <v>171.76</v>
      </c>
      <c r="D7" s="95">
        <f>SUM(D8,D18,D28)</f>
        <v>142.32</v>
      </c>
      <c r="E7" s="95">
        <f>SUM(E8,E18,E28)</f>
        <v>29.44</v>
      </c>
      <c r="J7" s="127"/>
    </row>
    <row r="8" s="142" customFormat="1" customHeight="1" spans="1:7">
      <c r="A8" s="155" t="s">
        <v>378</v>
      </c>
      <c r="B8" s="156" t="s">
        <v>379</v>
      </c>
      <c r="C8" s="95">
        <f t="shared" si="0"/>
        <v>132.32</v>
      </c>
      <c r="D8" s="117">
        <f>D9+D10+D11+D12+D13+D14+D15+D16+D17</f>
        <v>132.32</v>
      </c>
      <c r="E8" s="95"/>
      <c r="G8" s="127"/>
    </row>
    <row r="9" s="142" customFormat="1" customHeight="1" spans="1:11">
      <c r="A9" s="155" t="s">
        <v>380</v>
      </c>
      <c r="B9" s="156" t="s">
        <v>381</v>
      </c>
      <c r="C9" s="95">
        <f t="shared" si="0"/>
        <v>36.19</v>
      </c>
      <c r="D9" s="95">
        <v>36.19</v>
      </c>
      <c r="E9" s="95"/>
      <c r="F9" s="127"/>
      <c r="G9" s="127"/>
      <c r="K9" s="127"/>
    </row>
    <row r="10" s="142" customFormat="1" customHeight="1" spans="1:8">
      <c r="A10" s="155" t="s">
        <v>382</v>
      </c>
      <c r="B10" s="156" t="s">
        <v>383</v>
      </c>
      <c r="C10" s="95">
        <f t="shared" si="0"/>
        <v>1.24</v>
      </c>
      <c r="D10" s="95">
        <v>1.24</v>
      </c>
      <c r="E10" s="95"/>
      <c r="F10" s="127"/>
      <c r="H10" s="127"/>
    </row>
    <row r="11" s="142" customFormat="1" customHeight="1" spans="1:8">
      <c r="A11" s="155" t="s">
        <v>384</v>
      </c>
      <c r="B11" s="156" t="s">
        <v>385</v>
      </c>
      <c r="C11" s="95">
        <f t="shared" si="0"/>
        <v>62.42</v>
      </c>
      <c r="D11" s="95">
        <v>62.42</v>
      </c>
      <c r="E11" s="95"/>
      <c r="F11" s="127"/>
      <c r="G11" s="127"/>
      <c r="H11" s="127"/>
    </row>
    <row r="12" s="142" customFormat="1" customHeight="1" spans="1:10">
      <c r="A12" s="155" t="s">
        <v>386</v>
      </c>
      <c r="B12" s="156" t="s">
        <v>387</v>
      </c>
      <c r="C12" s="95">
        <f t="shared" si="0"/>
        <v>10.27</v>
      </c>
      <c r="D12" s="95">
        <v>10.27</v>
      </c>
      <c r="E12" s="95"/>
      <c r="F12" s="127"/>
      <c r="J12" s="127"/>
    </row>
    <row r="13" s="142" customFormat="1" customHeight="1" spans="1:11">
      <c r="A13" s="155" t="s">
        <v>388</v>
      </c>
      <c r="B13" s="156" t="s">
        <v>389</v>
      </c>
      <c r="C13" s="95">
        <f t="shared" si="0"/>
        <v>5.14</v>
      </c>
      <c r="D13" s="95">
        <v>5.14</v>
      </c>
      <c r="E13" s="95"/>
      <c r="F13" s="127"/>
      <c r="G13" s="127"/>
      <c r="K13" s="127"/>
    </row>
    <row r="14" s="142" customFormat="1" customHeight="1" spans="1:11">
      <c r="A14" s="155" t="s">
        <v>390</v>
      </c>
      <c r="B14" s="156" t="s">
        <v>391</v>
      </c>
      <c r="C14" s="95">
        <f t="shared" si="0"/>
        <v>6.36</v>
      </c>
      <c r="D14" s="95">
        <v>6.36</v>
      </c>
      <c r="E14" s="95"/>
      <c r="F14" s="127"/>
      <c r="G14" s="127"/>
      <c r="H14" s="127"/>
      <c r="K14" s="127"/>
    </row>
    <row r="15" s="142" customFormat="1" customHeight="1" spans="1:11">
      <c r="A15" s="155" t="s">
        <v>392</v>
      </c>
      <c r="B15" s="156" t="s">
        <v>393</v>
      </c>
      <c r="C15" s="95">
        <f t="shared" si="0"/>
        <v>1.71</v>
      </c>
      <c r="D15" s="95">
        <v>1.71</v>
      </c>
      <c r="E15" s="95"/>
      <c r="F15" s="127"/>
      <c r="G15" s="127"/>
      <c r="K15" s="127"/>
    </row>
    <row r="16" s="142" customFormat="1" customHeight="1" spans="1:11">
      <c r="A16" s="155" t="s">
        <v>394</v>
      </c>
      <c r="B16" s="156" t="s">
        <v>395</v>
      </c>
      <c r="C16" s="95">
        <f t="shared" si="0"/>
        <v>7.71</v>
      </c>
      <c r="D16" s="95">
        <v>7.71</v>
      </c>
      <c r="E16" s="95"/>
      <c r="F16" s="127"/>
      <c r="G16" s="127"/>
      <c r="K16" s="127"/>
    </row>
    <row r="17" s="142" customFormat="1" customHeight="1" spans="1:11">
      <c r="A17" s="155" t="s">
        <v>396</v>
      </c>
      <c r="B17" s="156" t="s">
        <v>397</v>
      </c>
      <c r="C17" s="95">
        <f t="shared" si="0"/>
        <v>1.28</v>
      </c>
      <c r="D17" s="95">
        <v>1.28</v>
      </c>
      <c r="E17" s="95"/>
      <c r="F17" s="127"/>
      <c r="G17" s="127"/>
      <c r="I17" s="127"/>
      <c r="K17" s="127"/>
    </row>
    <row r="18" s="142" customFormat="1" customHeight="1" spans="1:7">
      <c r="A18" s="155" t="s">
        <v>398</v>
      </c>
      <c r="B18" s="156" t="s">
        <v>399</v>
      </c>
      <c r="C18" s="95">
        <f>C20+C21+C22+C23+C24+C25+C19+C26+C27</f>
        <v>29.44</v>
      </c>
      <c r="D18" s="95">
        <f>D20+D21+D22+D23+D24+D25+D19+D26+D27</f>
        <v>0</v>
      </c>
      <c r="E18" s="95">
        <f>E20+E21+E22+E23+E24+E25+E19+E26+E27</f>
        <v>29.44</v>
      </c>
      <c r="F18" s="127"/>
      <c r="G18" s="127"/>
    </row>
    <row r="19" s="142" customFormat="1" customHeight="1" spans="1:7">
      <c r="A19" s="155" t="s">
        <v>400</v>
      </c>
      <c r="B19" s="156" t="s">
        <v>401</v>
      </c>
      <c r="C19" s="95">
        <f t="shared" si="0"/>
        <v>14.5</v>
      </c>
      <c r="D19" s="95"/>
      <c r="E19" s="95">
        <v>14.5</v>
      </c>
      <c r="F19" s="127"/>
      <c r="G19" s="127"/>
    </row>
    <row r="20" s="142" customFormat="1" customHeight="1" spans="1:7">
      <c r="A20" s="155" t="s">
        <v>402</v>
      </c>
      <c r="B20" s="118" t="s">
        <v>403</v>
      </c>
      <c r="C20" s="95">
        <f t="shared" si="0"/>
        <v>2.6</v>
      </c>
      <c r="D20" s="95"/>
      <c r="E20" s="95">
        <v>2.6</v>
      </c>
      <c r="F20" s="127"/>
      <c r="G20" s="127"/>
    </row>
    <row r="21" s="142" customFormat="1" customHeight="1" spans="1:10">
      <c r="A21" s="155" t="s">
        <v>404</v>
      </c>
      <c r="B21" s="157" t="s">
        <v>405</v>
      </c>
      <c r="C21" s="95">
        <f t="shared" si="0"/>
        <v>0.5</v>
      </c>
      <c r="D21" s="95"/>
      <c r="E21" s="95">
        <v>0.5</v>
      </c>
      <c r="F21" s="127"/>
      <c r="G21" s="127"/>
      <c r="H21" s="127"/>
      <c r="I21" s="127"/>
      <c r="J21" s="127"/>
    </row>
    <row r="22" s="142" customFormat="1" customHeight="1" spans="1:8">
      <c r="A22" s="155" t="s">
        <v>406</v>
      </c>
      <c r="B22" s="157" t="s">
        <v>407</v>
      </c>
      <c r="C22" s="95">
        <f t="shared" si="0"/>
        <v>0.96</v>
      </c>
      <c r="D22" s="95"/>
      <c r="E22" s="95">
        <v>0.96</v>
      </c>
      <c r="F22" s="127"/>
      <c r="G22" s="127"/>
      <c r="H22" s="127"/>
    </row>
    <row r="23" s="142" customFormat="1" customHeight="1" spans="1:9">
      <c r="A23" s="155" t="s">
        <v>408</v>
      </c>
      <c r="B23" s="157" t="s">
        <v>409</v>
      </c>
      <c r="C23" s="95">
        <f t="shared" si="0"/>
        <v>0.2</v>
      </c>
      <c r="D23" s="95"/>
      <c r="E23" s="95">
        <v>0.2</v>
      </c>
      <c r="F23" s="127"/>
      <c r="I23" s="127"/>
    </row>
    <row r="24" s="142" customFormat="1" customHeight="1" spans="1:9">
      <c r="A24" s="155" t="s">
        <v>410</v>
      </c>
      <c r="B24" s="118" t="s">
        <v>411</v>
      </c>
      <c r="C24" s="95">
        <f t="shared" ref="C24:C30" si="1">D24+E24</f>
        <v>5.88</v>
      </c>
      <c r="D24" s="95"/>
      <c r="E24" s="95">
        <v>5.88</v>
      </c>
      <c r="F24" s="127"/>
      <c r="G24" s="127"/>
      <c r="H24" s="127"/>
      <c r="I24" s="127"/>
    </row>
    <row r="25" s="142" customFormat="1" customHeight="1" spans="1:7">
      <c r="A25" s="155" t="s">
        <v>412</v>
      </c>
      <c r="B25" s="157" t="s">
        <v>413</v>
      </c>
      <c r="C25" s="95">
        <f t="shared" si="1"/>
        <v>1.09</v>
      </c>
      <c r="D25" s="95"/>
      <c r="E25" s="95">
        <v>1.09</v>
      </c>
      <c r="F25" s="127"/>
      <c r="G25" s="127"/>
    </row>
    <row r="26" s="142" customFormat="1" customHeight="1" spans="1:7">
      <c r="A26" s="155" t="s">
        <v>414</v>
      </c>
      <c r="B26" s="157" t="s">
        <v>415</v>
      </c>
      <c r="C26" s="95">
        <f t="shared" si="1"/>
        <v>3.5</v>
      </c>
      <c r="D26" s="95"/>
      <c r="E26" s="95">
        <v>3.5</v>
      </c>
      <c r="F26" s="127"/>
      <c r="G26" s="127"/>
    </row>
    <row r="27" s="142" customFormat="1" customHeight="1" spans="1:7">
      <c r="A27" s="155" t="s">
        <v>416</v>
      </c>
      <c r="B27" s="157" t="s">
        <v>417</v>
      </c>
      <c r="C27" s="95">
        <f t="shared" si="1"/>
        <v>0.21</v>
      </c>
      <c r="D27" s="95"/>
      <c r="E27" s="95">
        <v>0.21</v>
      </c>
      <c r="F27" s="127"/>
      <c r="G27" s="127"/>
    </row>
    <row r="28" s="142" customFormat="1" customHeight="1" spans="1:8">
      <c r="A28" s="155" t="s">
        <v>418</v>
      </c>
      <c r="B28" s="156" t="s">
        <v>419</v>
      </c>
      <c r="C28" s="95">
        <f t="shared" si="1"/>
        <v>10</v>
      </c>
      <c r="D28" s="117">
        <f>D29+D30</f>
        <v>10</v>
      </c>
      <c r="E28" s="95">
        <f>E29+E30</f>
        <v>0</v>
      </c>
      <c r="F28" s="127"/>
      <c r="H28" s="127"/>
    </row>
    <row r="29" s="142" customFormat="1" customHeight="1" spans="1:8">
      <c r="A29" s="155" t="s">
        <v>420</v>
      </c>
      <c r="B29" s="157" t="s">
        <v>397</v>
      </c>
      <c r="C29" s="95">
        <f t="shared" si="1"/>
        <v>0.8</v>
      </c>
      <c r="D29" s="95">
        <v>0.8</v>
      </c>
      <c r="E29" s="95"/>
      <c r="F29" s="127"/>
      <c r="G29" s="127"/>
      <c r="H29" s="127"/>
    </row>
    <row r="30" s="142" customFormat="1" customHeight="1" spans="1:6">
      <c r="A30" s="155" t="s">
        <v>421</v>
      </c>
      <c r="B30" s="157" t="s">
        <v>422</v>
      </c>
      <c r="C30" s="95">
        <f t="shared" si="1"/>
        <v>9.2</v>
      </c>
      <c r="D30" s="95">
        <v>9.2</v>
      </c>
      <c r="E30" s="95"/>
      <c r="F30" s="127"/>
    </row>
    <row r="31" customHeight="1" spans="3:5">
      <c r="C31" s="55"/>
      <c r="D31" s="55"/>
      <c r="E31" s="55"/>
    </row>
    <row r="32" customHeight="1" spans="4:14">
      <c r="D32" s="55"/>
      <c r="E32" s="55"/>
      <c r="F32" s="55"/>
      <c r="N32" s="5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1"/>
  <cols>
    <col min="1" max="6" width="11.625" style="53" hidden="1" customWidth="1"/>
    <col min="7" max="12" width="19.625" style="53" customWidth="1"/>
    <col min="13" max="256" width="6.875" style="53"/>
    <col min="257" max="268" width="11.625" style="53" customWidth="1"/>
    <col min="269" max="512" width="6.875" style="53"/>
    <col min="513" max="524" width="11.625" style="53" customWidth="1"/>
    <col min="525" max="768" width="6.875" style="53"/>
    <col min="769" max="780" width="11.625" style="53" customWidth="1"/>
    <col min="781" max="1024" width="6.875" style="53"/>
    <col min="1025" max="1036" width="11.625" style="53" customWidth="1"/>
    <col min="1037" max="1280" width="6.875" style="53"/>
    <col min="1281" max="1292" width="11.625" style="53" customWidth="1"/>
    <col min="1293" max="1536" width="6.875" style="53"/>
    <col min="1537" max="1548" width="11.625" style="53" customWidth="1"/>
    <col min="1549" max="1792" width="6.875" style="53"/>
    <col min="1793" max="1804" width="11.625" style="53" customWidth="1"/>
    <col min="1805" max="2048" width="6.875" style="53"/>
    <col min="2049" max="2060" width="11.625" style="53" customWidth="1"/>
    <col min="2061" max="2304" width="6.875" style="53"/>
    <col min="2305" max="2316" width="11.625" style="53" customWidth="1"/>
    <col min="2317" max="2560" width="6.875" style="53"/>
    <col min="2561" max="2572" width="11.625" style="53" customWidth="1"/>
    <col min="2573" max="2816" width="6.875" style="53"/>
    <col min="2817" max="2828" width="11.625" style="53" customWidth="1"/>
    <col min="2829" max="3072" width="6.875" style="53"/>
    <col min="3073" max="3084" width="11.625" style="53" customWidth="1"/>
    <col min="3085" max="3328" width="6.875" style="53"/>
    <col min="3329" max="3340" width="11.625" style="53" customWidth="1"/>
    <col min="3341" max="3584" width="6.875" style="53"/>
    <col min="3585" max="3596" width="11.625" style="53" customWidth="1"/>
    <col min="3597" max="3840" width="6.875" style="53"/>
    <col min="3841" max="3852" width="11.625" style="53" customWidth="1"/>
    <col min="3853" max="4096" width="6.875" style="53"/>
    <col min="4097" max="4108" width="11.625" style="53" customWidth="1"/>
    <col min="4109" max="4352" width="6.875" style="53"/>
    <col min="4353" max="4364" width="11.625" style="53" customWidth="1"/>
    <col min="4365" max="4608" width="6.875" style="53"/>
    <col min="4609" max="4620" width="11.625" style="53" customWidth="1"/>
    <col min="4621" max="4864" width="6.875" style="53"/>
    <col min="4865" max="4876" width="11.625" style="53" customWidth="1"/>
    <col min="4877" max="5120" width="6.875" style="53"/>
    <col min="5121" max="5132" width="11.625" style="53" customWidth="1"/>
    <col min="5133" max="5376" width="6.875" style="53"/>
    <col min="5377" max="5388" width="11.625" style="53" customWidth="1"/>
    <col min="5389" max="5632" width="6.875" style="53"/>
    <col min="5633" max="5644" width="11.625" style="53" customWidth="1"/>
    <col min="5645" max="5888" width="6.875" style="53"/>
    <col min="5889" max="5900" width="11.625" style="53" customWidth="1"/>
    <col min="5901" max="6144" width="6.875" style="53"/>
    <col min="6145" max="6156" width="11.625" style="53" customWidth="1"/>
    <col min="6157" max="6400" width="6.875" style="53"/>
    <col min="6401" max="6412" width="11.625" style="53" customWidth="1"/>
    <col min="6413" max="6656" width="6.875" style="53"/>
    <col min="6657" max="6668" width="11.625" style="53" customWidth="1"/>
    <col min="6669" max="6912" width="6.875" style="53"/>
    <col min="6913" max="6924" width="11.625" style="53" customWidth="1"/>
    <col min="6925" max="7168" width="6.875" style="53"/>
    <col min="7169" max="7180" width="11.625" style="53" customWidth="1"/>
    <col min="7181" max="7424" width="6.875" style="53"/>
    <col min="7425" max="7436" width="11.625" style="53" customWidth="1"/>
    <col min="7437" max="7680" width="6.875" style="53"/>
    <col min="7681" max="7692" width="11.625" style="53" customWidth="1"/>
    <col min="7693" max="7936" width="6.875" style="53"/>
    <col min="7937" max="7948" width="11.625" style="53" customWidth="1"/>
    <col min="7949" max="8192" width="6.875" style="53"/>
    <col min="8193" max="8204" width="11.625" style="53" customWidth="1"/>
    <col min="8205" max="8448" width="6.875" style="53"/>
    <col min="8449" max="8460" width="11.625" style="53" customWidth="1"/>
    <col min="8461" max="8704" width="6.875" style="53"/>
    <col min="8705" max="8716" width="11.625" style="53" customWidth="1"/>
    <col min="8717" max="8960" width="6.875" style="53"/>
    <col min="8961" max="8972" width="11.625" style="53" customWidth="1"/>
    <col min="8973" max="9216" width="6.875" style="53"/>
    <col min="9217" max="9228" width="11.625" style="53" customWidth="1"/>
    <col min="9229" max="9472" width="6.875" style="53"/>
    <col min="9473" max="9484" width="11.625" style="53" customWidth="1"/>
    <col min="9485" max="9728" width="6.875" style="53"/>
    <col min="9729" max="9740" width="11.625" style="53" customWidth="1"/>
    <col min="9741" max="9984" width="6.875" style="53"/>
    <col min="9985" max="9996" width="11.625" style="53" customWidth="1"/>
    <col min="9997" max="10240" width="6.875" style="53"/>
    <col min="10241" max="10252" width="11.625" style="53" customWidth="1"/>
    <col min="10253" max="10496" width="6.875" style="53"/>
    <col min="10497" max="10508" width="11.625" style="53" customWidth="1"/>
    <col min="10509" max="10752" width="6.875" style="53"/>
    <col min="10753" max="10764" width="11.625" style="53" customWidth="1"/>
    <col min="10765" max="11008" width="6.875" style="53"/>
    <col min="11009" max="11020" width="11.625" style="53" customWidth="1"/>
    <col min="11021" max="11264" width="6.875" style="53"/>
    <col min="11265" max="11276" width="11.625" style="53" customWidth="1"/>
    <col min="11277" max="11520" width="6.875" style="53"/>
    <col min="11521" max="11532" width="11.625" style="53" customWidth="1"/>
    <col min="11533" max="11776" width="6.875" style="53"/>
    <col min="11777" max="11788" width="11.625" style="53" customWidth="1"/>
    <col min="11789" max="12032" width="6.875" style="53"/>
    <col min="12033" max="12044" width="11.625" style="53" customWidth="1"/>
    <col min="12045" max="12288" width="6.875" style="53"/>
    <col min="12289" max="12300" width="11.625" style="53" customWidth="1"/>
    <col min="12301" max="12544" width="6.875" style="53"/>
    <col min="12545" max="12556" width="11.625" style="53" customWidth="1"/>
    <col min="12557" max="12800" width="6.875" style="53"/>
    <col min="12801" max="12812" width="11.625" style="53" customWidth="1"/>
    <col min="12813" max="13056" width="6.875" style="53"/>
    <col min="13057" max="13068" width="11.625" style="53" customWidth="1"/>
    <col min="13069" max="13312" width="6.875" style="53"/>
    <col min="13313" max="13324" width="11.625" style="53" customWidth="1"/>
    <col min="13325" max="13568" width="6.875" style="53"/>
    <col min="13569" max="13580" width="11.625" style="53" customWidth="1"/>
    <col min="13581" max="13824" width="6.875" style="53"/>
    <col min="13825" max="13836" width="11.625" style="53" customWidth="1"/>
    <col min="13837" max="14080" width="6.875" style="53"/>
    <col min="14081" max="14092" width="11.625" style="53" customWidth="1"/>
    <col min="14093" max="14336" width="6.875" style="53"/>
    <col min="14337" max="14348" width="11.625" style="53" customWidth="1"/>
    <col min="14349" max="14592" width="6.875" style="53"/>
    <col min="14593" max="14604" width="11.625" style="53" customWidth="1"/>
    <col min="14605" max="14848" width="6.875" style="53"/>
    <col min="14849" max="14860" width="11.625" style="53" customWidth="1"/>
    <col min="14861" max="15104" width="6.875" style="53"/>
    <col min="15105" max="15116" width="11.625" style="53" customWidth="1"/>
    <col min="15117" max="15360" width="6.875" style="53"/>
    <col min="15361" max="15372" width="11.625" style="53" customWidth="1"/>
    <col min="15373" max="15616" width="6.875" style="53"/>
    <col min="15617" max="15628" width="11.625" style="53" customWidth="1"/>
    <col min="15629" max="15872" width="6.875" style="53"/>
    <col min="15873" max="15884" width="11.625" style="53" customWidth="1"/>
    <col min="15885" max="16128" width="6.875" style="53"/>
    <col min="16129" max="16140" width="11.625" style="53" customWidth="1"/>
    <col min="16141" max="16384" width="6.875" style="53"/>
  </cols>
  <sheetData>
    <row r="1" ht="20.1" customHeight="1" spans="1:12">
      <c r="A1" s="54" t="s">
        <v>423</v>
      </c>
      <c r="G1" s="140" t="s">
        <v>423</v>
      </c>
      <c r="L1" s="148"/>
    </row>
    <row r="2" ht="42" customHeight="1" spans="1:12">
      <c r="A2" s="128" t="s">
        <v>424</v>
      </c>
      <c r="B2" s="129"/>
      <c r="C2" s="129"/>
      <c r="D2" s="129"/>
      <c r="E2" s="129"/>
      <c r="F2" s="129"/>
      <c r="G2" s="128" t="s">
        <v>425</v>
      </c>
      <c r="H2" s="129"/>
      <c r="I2" s="129"/>
      <c r="J2" s="129"/>
      <c r="K2" s="129"/>
      <c r="L2" s="129"/>
    </row>
    <row r="3" ht="20.1" customHeight="1" spans="1:12">
      <c r="A3" s="141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" customHeight="1" spans="1:1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63" t="s">
        <v>313</v>
      </c>
    </row>
    <row r="5" ht="28.5" customHeight="1" spans="1:12">
      <c r="A5" s="81" t="s">
        <v>426</v>
      </c>
      <c r="B5" s="81"/>
      <c r="C5" s="81"/>
      <c r="D5" s="81"/>
      <c r="E5" s="81"/>
      <c r="F5" s="133"/>
      <c r="G5" s="81" t="s">
        <v>338</v>
      </c>
      <c r="H5" s="81"/>
      <c r="I5" s="81"/>
      <c r="J5" s="81"/>
      <c r="K5" s="81"/>
      <c r="L5" s="81"/>
    </row>
    <row r="6" ht="28.5" customHeight="1" spans="1:12">
      <c r="A6" s="104" t="s">
        <v>318</v>
      </c>
      <c r="B6" s="143" t="s">
        <v>427</v>
      </c>
      <c r="C6" s="104" t="s">
        <v>428</v>
      </c>
      <c r="D6" s="104"/>
      <c r="E6" s="104"/>
      <c r="F6" s="144" t="s">
        <v>429</v>
      </c>
      <c r="G6" s="81" t="s">
        <v>318</v>
      </c>
      <c r="H6" s="49" t="s">
        <v>427</v>
      </c>
      <c r="I6" s="81" t="s">
        <v>428</v>
      </c>
      <c r="J6" s="81"/>
      <c r="K6" s="81"/>
      <c r="L6" s="81" t="s">
        <v>429</v>
      </c>
    </row>
    <row r="7" ht="28.5" customHeight="1" spans="1:12">
      <c r="A7" s="134"/>
      <c r="B7" s="64"/>
      <c r="C7" s="135" t="s">
        <v>341</v>
      </c>
      <c r="D7" s="145" t="s">
        <v>430</v>
      </c>
      <c r="E7" s="145" t="s">
        <v>431</v>
      </c>
      <c r="F7" s="134"/>
      <c r="G7" s="81"/>
      <c r="H7" s="49"/>
      <c r="I7" s="81" t="s">
        <v>341</v>
      </c>
      <c r="J7" s="49" t="s">
        <v>430</v>
      </c>
      <c r="K7" s="49" t="s">
        <v>431</v>
      </c>
      <c r="L7" s="81"/>
    </row>
    <row r="8" ht="28.5" customHeight="1" spans="1:12">
      <c r="A8" s="146"/>
      <c r="B8" s="146"/>
      <c r="C8" s="146"/>
      <c r="D8" s="146"/>
      <c r="E8" s="146"/>
      <c r="F8" s="147"/>
      <c r="G8" s="138">
        <f>H8+I8+L8</f>
        <v>3.7</v>
      </c>
      <c r="H8" s="95">
        <v>0</v>
      </c>
      <c r="I8" s="90">
        <f>J8+K8</f>
        <v>3.5</v>
      </c>
      <c r="J8" s="94">
        <v>0</v>
      </c>
      <c r="K8" s="138">
        <v>3.5</v>
      </c>
      <c r="L8" s="95">
        <v>0.2</v>
      </c>
    </row>
    <row r="9" ht="22.5" customHeight="1" spans="2:12">
      <c r="B9" s="55"/>
      <c r="G9" s="55"/>
      <c r="H9" s="55"/>
      <c r="I9" s="55"/>
      <c r="J9" s="55"/>
      <c r="K9" s="55"/>
      <c r="L9" s="55"/>
    </row>
    <row r="10" customHeight="1" spans="7:12">
      <c r="G10" s="55"/>
      <c r="H10" s="55"/>
      <c r="I10" s="55"/>
      <c r="J10" s="55"/>
      <c r="K10" s="55"/>
      <c r="L10" s="55"/>
    </row>
    <row r="11" customHeight="1" spans="7:12">
      <c r="G11" s="55"/>
      <c r="H11" s="55"/>
      <c r="I11" s="55"/>
      <c r="J11" s="55"/>
      <c r="K11" s="55"/>
      <c r="L11" s="55"/>
    </row>
    <row r="12" customHeight="1" spans="7:12">
      <c r="G12" s="55"/>
      <c r="H12" s="55"/>
      <c r="I12" s="55"/>
      <c r="L12" s="55"/>
    </row>
    <row r="13" customHeight="1" spans="6:11">
      <c r="F13" s="55"/>
      <c r="G13" s="55"/>
      <c r="H13" s="55"/>
      <c r="I13" s="55"/>
      <c r="J13" s="55"/>
      <c r="K13" s="55"/>
    </row>
    <row r="14" customHeight="1" spans="4:9">
      <c r="D14" s="55"/>
      <c r="G14" s="55"/>
      <c r="H14" s="55"/>
      <c r="I14" s="55"/>
    </row>
    <row r="15" customHeight="1" spans="10:10">
      <c r="J15" s="55"/>
    </row>
    <row r="16" customHeight="1" spans="11:12">
      <c r="K16" s="55"/>
      <c r="L16" s="55"/>
    </row>
    <row r="20" customHeight="1" spans="8:8">
      <c r="H20" s="5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5" sqref="C5:E5"/>
    </sheetView>
  </sheetViews>
  <sheetFormatPr defaultColWidth="6.875" defaultRowHeight="12.75" customHeight="1" outlineLevelCol="4"/>
  <cols>
    <col min="1" max="1" width="19.5" style="53" customWidth="1"/>
    <col min="2" max="2" width="52.5" style="53" customWidth="1"/>
    <col min="3" max="5" width="18.25" style="53" customWidth="1"/>
    <col min="6" max="256" width="6.875" style="53"/>
    <col min="257" max="257" width="19.5" style="53" customWidth="1"/>
    <col min="258" max="258" width="52.5" style="53" customWidth="1"/>
    <col min="259" max="261" width="18.25" style="53" customWidth="1"/>
    <col min="262" max="512" width="6.875" style="53"/>
    <col min="513" max="513" width="19.5" style="53" customWidth="1"/>
    <col min="514" max="514" width="52.5" style="53" customWidth="1"/>
    <col min="515" max="517" width="18.25" style="53" customWidth="1"/>
    <col min="518" max="768" width="6.875" style="53"/>
    <col min="769" max="769" width="19.5" style="53" customWidth="1"/>
    <col min="770" max="770" width="52.5" style="53" customWidth="1"/>
    <col min="771" max="773" width="18.25" style="53" customWidth="1"/>
    <col min="774" max="1024" width="6.875" style="53"/>
    <col min="1025" max="1025" width="19.5" style="53" customWidth="1"/>
    <col min="1026" max="1026" width="52.5" style="53" customWidth="1"/>
    <col min="1027" max="1029" width="18.25" style="53" customWidth="1"/>
    <col min="1030" max="1280" width="6.875" style="53"/>
    <col min="1281" max="1281" width="19.5" style="53" customWidth="1"/>
    <col min="1282" max="1282" width="52.5" style="53" customWidth="1"/>
    <col min="1283" max="1285" width="18.25" style="53" customWidth="1"/>
    <col min="1286" max="1536" width="6.875" style="53"/>
    <col min="1537" max="1537" width="19.5" style="53" customWidth="1"/>
    <col min="1538" max="1538" width="52.5" style="53" customWidth="1"/>
    <col min="1539" max="1541" width="18.25" style="53" customWidth="1"/>
    <col min="1542" max="1792" width="6.875" style="53"/>
    <col min="1793" max="1793" width="19.5" style="53" customWidth="1"/>
    <col min="1794" max="1794" width="52.5" style="53" customWidth="1"/>
    <col min="1795" max="1797" width="18.25" style="53" customWidth="1"/>
    <col min="1798" max="2048" width="6.875" style="53"/>
    <col min="2049" max="2049" width="19.5" style="53" customWidth="1"/>
    <col min="2050" max="2050" width="52.5" style="53" customWidth="1"/>
    <col min="2051" max="2053" width="18.25" style="53" customWidth="1"/>
    <col min="2054" max="2304" width="6.875" style="53"/>
    <col min="2305" max="2305" width="19.5" style="53" customWidth="1"/>
    <col min="2306" max="2306" width="52.5" style="53" customWidth="1"/>
    <col min="2307" max="2309" width="18.25" style="53" customWidth="1"/>
    <col min="2310" max="2560" width="6.875" style="53"/>
    <col min="2561" max="2561" width="19.5" style="53" customWidth="1"/>
    <col min="2562" max="2562" width="52.5" style="53" customWidth="1"/>
    <col min="2563" max="2565" width="18.25" style="53" customWidth="1"/>
    <col min="2566" max="2816" width="6.875" style="53"/>
    <col min="2817" max="2817" width="19.5" style="53" customWidth="1"/>
    <col min="2818" max="2818" width="52.5" style="53" customWidth="1"/>
    <col min="2819" max="2821" width="18.25" style="53" customWidth="1"/>
    <col min="2822" max="3072" width="6.875" style="53"/>
    <col min="3073" max="3073" width="19.5" style="53" customWidth="1"/>
    <col min="3074" max="3074" width="52.5" style="53" customWidth="1"/>
    <col min="3075" max="3077" width="18.25" style="53" customWidth="1"/>
    <col min="3078" max="3328" width="6.875" style="53"/>
    <col min="3329" max="3329" width="19.5" style="53" customWidth="1"/>
    <col min="3330" max="3330" width="52.5" style="53" customWidth="1"/>
    <col min="3331" max="3333" width="18.25" style="53" customWidth="1"/>
    <col min="3334" max="3584" width="6.875" style="53"/>
    <col min="3585" max="3585" width="19.5" style="53" customWidth="1"/>
    <col min="3586" max="3586" width="52.5" style="53" customWidth="1"/>
    <col min="3587" max="3589" width="18.25" style="53" customWidth="1"/>
    <col min="3590" max="3840" width="6.875" style="53"/>
    <col min="3841" max="3841" width="19.5" style="53" customWidth="1"/>
    <col min="3842" max="3842" width="52.5" style="53" customWidth="1"/>
    <col min="3843" max="3845" width="18.25" style="53" customWidth="1"/>
    <col min="3846" max="4096" width="6.875" style="53"/>
    <col min="4097" max="4097" width="19.5" style="53" customWidth="1"/>
    <col min="4098" max="4098" width="52.5" style="53" customWidth="1"/>
    <col min="4099" max="4101" width="18.25" style="53" customWidth="1"/>
    <col min="4102" max="4352" width="6.875" style="53"/>
    <col min="4353" max="4353" width="19.5" style="53" customWidth="1"/>
    <col min="4354" max="4354" width="52.5" style="53" customWidth="1"/>
    <col min="4355" max="4357" width="18.25" style="53" customWidth="1"/>
    <col min="4358" max="4608" width="6.875" style="53"/>
    <col min="4609" max="4609" width="19.5" style="53" customWidth="1"/>
    <col min="4610" max="4610" width="52.5" style="53" customWidth="1"/>
    <col min="4611" max="4613" width="18.25" style="53" customWidth="1"/>
    <col min="4614" max="4864" width="6.875" style="53"/>
    <col min="4865" max="4865" width="19.5" style="53" customWidth="1"/>
    <col min="4866" max="4866" width="52.5" style="53" customWidth="1"/>
    <col min="4867" max="4869" width="18.25" style="53" customWidth="1"/>
    <col min="4870" max="5120" width="6.875" style="53"/>
    <col min="5121" max="5121" width="19.5" style="53" customWidth="1"/>
    <col min="5122" max="5122" width="52.5" style="53" customWidth="1"/>
    <col min="5123" max="5125" width="18.25" style="53" customWidth="1"/>
    <col min="5126" max="5376" width="6.875" style="53"/>
    <col min="5377" max="5377" width="19.5" style="53" customWidth="1"/>
    <col min="5378" max="5378" width="52.5" style="53" customWidth="1"/>
    <col min="5379" max="5381" width="18.25" style="53" customWidth="1"/>
    <col min="5382" max="5632" width="6.875" style="53"/>
    <col min="5633" max="5633" width="19.5" style="53" customWidth="1"/>
    <col min="5634" max="5634" width="52.5" style="53" customWidth="1"/>
    <col min="5635" max="5637" width="18.25" style="53" customWidth="1"/>
    <col min="5638" max="5888" width="6.875" style="53"/>
    <col min="5889" max="5889" width="19.5" style="53" customWidth="1"/>
    <col min="5890" max="5890" width="52.5" style="53" customWidth="1"/>
    <col min="5891" max="5893" width="18.25" style="53" customWidth="1"/>
    <col min="5894" max="6144" width="6.875" style="53"/>
    <col min="6145" max="6145" width="19.5" style="53" customWidth="1"/>
    <col min="6146" max="6146" width="52.5" style="53" customWidth="1"/>
    <col min="6147" max="6149" width="18.25" style="53" customWidth="1"/>
    <col min="6150" max="6400" width="6.875" style="53"/>
    <col min="6401" max="6401" width="19.5" style="53" customWidth="1"/>
    <col min="6402" max="6402" width="52.5" style="53" customWidth="1"/>
    <col min="6403" max="6405" width="18.25" style="53" customWidth="1"/>
    <col min="6406" max="6656" width="6.875" style="53"/>
    <col min="6657" max="6657" width="19.5" style="53" customWidth="1"/>
    <col min="6658" max="6658" width="52.5" style="53" customWidth="1"/>
    <col min="6659" max="6661" width="18.25" style="53" customWidth="1"/>
    <col min="6662" max="6912" width="6.875" style="53"/>
    <col min="6913" max="6913" width="19.5" style="53" customWidth="1"/>
    <col min="6914" max="6914" width="52.5" style="53" customWidth="1"/>
    <col min="6915" max="6917" width="18.25" style="53" customWidth="1"/>
    <col min="6918" max="7168" width="6.875" style="53"/>
    <col min="7169" max="7169" width="19.5" style="53" customWidth="1"/>
    <col min="7170" max="7170" width="52.5" style="53" customWidth="1"/>
    <col min="7171" max="7173" width="18.25" style="53" customWidth="1"/>
    <col min="7174" max="7424" width="6.875" style="53"/>
    <col min="7425" max="7425" width="19.5" style="53" customWidth="1"/>
    <col min="7426" max="7426" width="52.5" style="53" customWidth="1"/>
    <col min="7427" max="7429" width="18.25" style="53" customWidth="1"/>
    <col min="7430" max="7680" width="6.875" style="53"/>
    <col min="7681" max="7681" width="19.5" style="53" customWidth="1"/>
    <col min="7682" max="7682" width="52.5" style="53" customWidth="1"/>
    <col min="7683" max="7685" width="18.25" style="53" customWidth="1"/>
    <col min="7686" max="7936" width="6.875" style="53"/>
    <col min="7937" max="7937" width="19.5" style="53" customWidth="1"/>
    <col min="7938" max="7938" width="52.5" style="53" customWidth="1"/>
    <col min="7939" max="7941" width="18.25" style="53" customWidth="1"/>
    <col min="7942" max="8192" width="6.875" style="53"/>
    <col min="8193" max="8193" width="19.5" style="53" customWidth="1"/>
    <col min="8194" max="8194" width="52.5" style="53" customWidth="1"/>
    <col min="8195" max="8197" width="18.25" style="53" customWidth="1"/>
    <col min="8198" max="8448" width="6.875" style="53"/>
    <col min="8449" max="8449" width="19.5" style="53" customWidth="1"/>
    <col min="8450" max="8450" width="52.5" style="53" customWidth="1"/>
    <col min="8451" max="8453" width="18.25" style="53" customWidth="1"/>
    <col min="8454" max="8704" width="6.875" style="53"/>
    <col min="8705" max="8705" width="19.5" style="53" customWidth="1"/>
    <col min="8706" max="8706" width="52.5" style="53" customWidth="1"/>
    <col min="8707" max="8709" width="18.25" style="53" customWidth="1"/>
    <col min="8710" max="8960" width="6.875" style="53"/>
    <col min="8961" max="8961" width="19.5" style="53" customWidth="1"/>
    <col min="8962" max="8962" width="52.5" style="53" customWidth="1"/>
    <col min="8963" max="8965" width="18.25" style="53" customWidth="1"/>
    <col min="8966" max="9216" width="6.875" style="53"/>
    <col min="9217" max="9217" width="19.5" style="53" customWidth="1"/>
    <col min="9218" max="9218" width="52.5" style="53" customWidth="1"/>
    <col min="9219" max="9221" width="18.25" style="53" customWidth="1"/>
    <col min="9222" max="9472" width="6.875" style="53"/>
    <col min="9473" max="9473" width="19.5" style="53" customWidth="1"/>
    <col min="9474" max="9474" width="52.5" style="53" customWidth="1"/>
    <col min="9475" max="9477" width="18.25" style="53" customWidth="1"/>
    <col min="9478" max="9728" width="6.875" style="53"/>
    <col min="9729" max="9729" width="19.5" style="53" customWidth="1"/>
    <col min="9730" max="9730" width="52.5" style="53" customWidth="1"/>
    <col min="9731" max="9733" width="18.25" style="53" customWidth="1"/>
    <col min="9734" max="9984" width="6.875" style="53"/>
    <col min="9985" max="9985" width="19.5" style="53" customWidth="1"/>
    <col min="9986" max="9986" width="52.5" style="53" customWidth="1"/>
    <col min="9987" max="9989" width="18.25" style="53" customWidth="1"/>
    <col min="9990" max="10240" width="6.875" style="53"/>
    <col min="10241" max="10241" width="19.5" style="53" customWidth="1"/>
    <col min="10242" max="10242" width="52.5" style="53" customWidth="1"/>
    <col min="10243" max="10245" width="18.25" style="53" customWidth="1"/>
    <col min="10246" max="10496" width="6.875" style="53"/>
    <col min="10497" max="10497" width="19.5" style="53" customWidth="1"/>
    <col min="10498" max="10498" width="52.5" style="53" customWidth="1"/>
    <col min="10499" max="10501" width="18.25" style="53" customWidth="1"/>
    <col min="10502" max="10752" width="6.875" style="53"/>
    <col min="10753" max="10753" width="19.5" style="53" customWidth="1"/>
    <col min="10754" max="10754" width="52.5" style="53" customWidth="1"/>
    <col min="10755" max="10757" width="18.25" style="53" customWidth="1"/>
    <col min="10758" max="11008" width="6.875" style="53"/>
    <col min="11009" max="11009" width="19.5" style="53" customWidth="1"/>
    <col min="11010" max="11010" width="52.5" style="53" customWidth="1"/>
    <col min="11011" max="11013" width="18.25" style="53" customWidth="1"/>
    <col min="11014" max="11264" width="6.875" style="53"/>
    <col min="11265" max="11265" width="19.5" style="53" customWidth="1"/>
    <col min="11266" max="11266" width="52.5" style="53" customWidth="1"/>
    <col min="11267" max="11269" width="18.25" style="53" customWidth="1"/>
    <col min="11270" max="11520" width="6.875" style="53"/>
    <col min="11521" max="11521" width="19.5" style="53" customWidth="1"/>
    <col min="11522" max="11522" width="52.5" style="53" customWidth="1"/>
    <col min="11523" max="11525" width="18.25" style="53" customWidth="1"/>
    <col min="11526" max="11776" width="6.875" style="53"/>
    <col min="11777" max="11777" width="19.5" style="53" customWidth="1"/>
    <col min="11778" max="11778" width="52.5" style="53" customWidth="1"/>
    <col min="11779" max="11781" width="18.25" style="53" customWidth="1"/>
    <col min="11782" max="12032" width="6.875" style="53"/>
    <col min="12033" max="12033" width="19.5" style="53" customWidth="1"/>
    <col min="12034" max="12034" width="52.5" style="53" customWidth="1"/>
    <col min="12035" max="12037" width="18.25" style="53" customWidth="1"/>
    <col min="12038" max="12288" width="6.875" style="53"/>
    <col min="12289" max="12289" width="19.5" style="53" customWidth="1"/>
    <col min="12290" max="12290" width="52.5" style="53" customWidth="1"/>
    <col min="12291" max="12293" width="18.25" style="53" customWidth="1"/>
    <col min="12294" max="12544" width="6.875" style="53"/>
    <col min="12545" max="12545" width="19.5" style="53" customWidth="1"/>
    <col min="12546" max="12546" width="52.5" style="53" customWidth="1"/>
    <col min="12547" max="12549" width="18.25" style="53" customWidth="1"/>
    <col min="12550" max="12800" width="6.875" style="53"/>
    <col min="12801" max="12801" width="19.5" style="53" customWidth="1"/>
    <col min="12802" max="12802" width="52.5" style="53" customWidth="1"/>
    <col min="12803" max="12805" width="18.25" style="53" customWidth="1"/>
    <col min="12806" max="13056" width="6.875" style="53"/>
    <col min="13057" max="13057" width="19.5" style="53" customWidth="1"/>
    <col min="13058" max="13058" width="52.5" style="53" customWidth="1"/>
    <col min="13059" max="13061" width="18.25" style="53" customWidth="1"/>
    <col min="13062" max="13312" width="6.875" style="53"/>
    <col min="13313" max="13313" width="19.5" style="53" customWidth="1"/>
    <col min="13314" max="13314" width="52.5" style="53" customWidth="1"/>
    <col min="13315" max="13317" width="18.25" style="53" customWidth="1"/>
    <col min="13318" max="13568" width="6.875" style="53"/>
    <col min="13569" max="13569" width="19.5" style="53" customWidth="1"/>
    <col min="13570" max="13570" width="52.5" style="53" customWidth="1"/>
    <col min="13571" max="13573" width="18.25" style="53" customWidth="1"/>
    <col min="13574" max="13824" width="6.875" style="53"/>
    <col min="13825" max="13825" width="19.5" style="53" customWidth="1"/>
    <col min="13826" max="13826" width="52.5" style="53" customWidth="1"/>
    <col min="13827" max="13829" width="18.25" style="53" customWidth="1"/>
    <col min="13830" max="14080" width="6.875" style="53"/>
    <col min="14081" max="14081" width="19.5" style="53" customWidth="1"/>
    <col min="14082" max="14082" width="52.5" style="53" customWidth="1"/>
    <col min="14083" max="14085" width="18.25" style="53" customWidth="1"/>
    <col min="14086" max="14336" width="6.875" style="53"/>
    <col min="14337" max="14337" width="19.5" style="53" customWidth="1"/>
    <col min="14338" max="14338" width="52.5" style="53" customWidth="1"/>
    <col min="14339" max="14341" width="18.25" style="53" customWidth="1"/>
    <col min="14342" max="14592" width="6.875" style="53"/>
    <col min="14593" max="14593" width="19.5" style="53" customWidth="1"/>
    <col min="14594" max="14594" width="52.5" style="53" customWidth="1"/>
    <col min="14595" max="14597" width="18.25" style="53" customWidth="1"/>
    <col min="14598" max="14848" width="6.875" style="53"/>
    <col min="14849" max="14849" width="19.5" style="53" customWidth="1"/>
    <col min="14850" max="14850" width="52.5" style="53" customWidth="1"/>
    <col min="14851" max="14853" width="18.25" style="53" customWidth="1"/>
    <col min="14854" max="15104" width="6.875" style="53"/>
    <col min="15105" max="15105" width="19.5" style="53" customWidth="1"/>
    <col min="15106" max="15106" width="52.5" style="53" customWidth="1"/>
    <col min="15107" max="15109" width="18.25" style="53" customWidth="1"/>
    <col min="15110" max="15360" width="6.875" style="53"/>
    <col min="15361" max="15361" width="19.5" style="53" customWidth="1"/>
    <col min="15362" max="15362" width="52.5" style="53" customWidth="1"/>
    <col min="15363" max="15365" width="18.25" style="53" customWidth="1"/>
    <col min="15366" max="15616" width="6.875" style="53"/>
    <col min="15617" max="15617" width="19.5" style="53" customWidth="1"/>
    <col min="15618" max="15618" width="52.5" style="53" customWidth="1"/>
    <col min="15619" max="15621" width="18.25" style="53" customWidth="1"/>
    <col min="15622" max="15872" width="6.875" style="53"/>
    <col min="15873" max="15873" width="19.5" style="53" customWidth="1"/>
    <col min="15874" max="15874" width="52.5" style="53" customWidth="1"/>
    <col min="15875" max="15877" width="18.25" style="53" customWidth="1"/>
    <col min="15878" max="16128" width="6.875" style="53"/>
    <col min="16129" max="16129" width="19.5" style="53" customWidth="1"/>
    <col min="16130" max="16130" width="52.5" style="53" customWidth="1"/>
    <col min="16131" max="16133" width="18.25" style="53" customWidth="1"/>
    <col min="16134" max="16384" width="6.875" style="53"/>
  </cols>
  <sheetData>
    <row r="1" ht="20.1" customHeight="1" spans="1:5">
      <c r="A1" s="54" t="s">
        <v>432</v>
      </c>
      <c r="E1" s="98"/>
    </row>
    <row r="2" ht="42.75" customHeight="1" spans="1:5">
      <c r="A2" s="128" t="s">
        <v>433</v>
      </c>
      <c r="B2" s="129"/>
      <c r="C2" s="129"/>
      <c r="D2" s="129"/>
      <c r="E2" s="129"/>
    </row>
    <row r="3" ht="20.1" customHeight="1" spans="1:5">
      <c r="A3" s="129"/>
      <c r="B3" s="129"/>
      <c r="C3" s="129"/>
      <c r="D3" s="129"/>
      <c r="E3" s="129"/>
    </row>
    <row r="4" ht="20.1" customHeight="1" spans="1:5">
      <c r="A4" s="130"/>
      <c r="B4" s="131"/>
      <c r="C4" s="131"/>
      <c r="D4" s="131"/>
      <c r="E4" s="132" t="s">
        <v>313</v>
      </c>
    </row>
    <row r="5" ht="20.1" customHeight="1" spans="1:5">
      <c r="A5" s="81" t="s">
        <v>339</v>
      </c>
      <c r="B5" s="133" t="s">
        <v>340</v>
      </c>
      <c r="C5" s="81" t="s">
        <v>434</v>
      </c>
      <c r="D5" s="81"/>
      <c r="E5" s="81"/>
    </row>
    <row r="6" ht="20.1" customHeight="1" spans="1:5">
      <c r="A6" s="134"/>
      <c r="B6" s="134"/>
      <c r="C6" s="135" t="s">
        <v>318</v>
      </c>
      <c r="D6" s="135" t="s">
        <v>342</v>
      </c>
      <c r="E6" s="135" t="s">
        <v>343</v>
      </c>
    </row>
    <row r="7" ht="20.1" customHeight="1" spans="1:5">
      <c r="A7" s="136" t="s">
        <v>435</v>
      </c>
      <c r="B7" s="137">
        <v>0</v>
      </c>
      <c r="C7" s="94">
        <v>0</v>
      </c>
      <c r="D7" s="138"/>
      <c r="E7" s="95"/>
    </row>
    <row r="8" ht="20.25" customHeight="1" spans="1:5">
      <c r="A8" s="139" t="s">
        <v>436</v>
      </c>
      <c r="B8" s="55"/>
      <c r="C8" s="55"/>
      <c r="D8" s="55"/>
      <c r="E8" s="55"/>
    </row>
    <row r="9" ht="20.25" customHeight="1" spans="1:5">
      <c r="A9" s="55"/>
      <c r="B9" s="55"/>
      <c r="C9" s="55"/>
      <c r="D9" s="55"/>
      <c r="E9" s="55"/>
    </row>
    <row r="10" customHeight="1" spans="1:5">
      <c r="A10" s="55"/>
      <c r="B10" s="55"/>
      <c r="C10" s="55"/>
      <c r="E10" s="55"/>
    </row>
    <row r="11" customHeight="1" spans="1:5">
      <c r="A11" s="55"/>
      <c r="B11" s="55"/>
      <c r="C11" s="55"/>
      <c r="D11" s="55"/>
      <c r="E11" s="55"/>
    </row>
    <row r="12" customHeight="1" spans="1:5">
      <c r="A12" s="55"/>
      <c r="B12" s="55"/>
      <c r="C12" s="55"/>
      <c r="E12" s="55"/>
    </row>
    <row r="13" customHeight="1" spans="1:5">
      <c r="A13" s="55"/>
      <c r="B13" s="55"/>
      <c r="D13" s="55"/>
      <c r="E13" s="55"/>
    </row>
    <row r="14" customHeight="1" spans="1:5">
      <c r="A14" s="55"/>
      <c r="E14" s="55"/>
    </row>
    <row r="15" customHeight="1" spans="2:2">
      <c r="B15" s="55"/>
    </row>
    <row r="16" customHeight="1" spans="2:2">
      <c r="B16" s="55"/>
    </row>
    <row r="17" customHeight="1" spans="2:2">
      <c r="B17" s="55"/>
    </row>
    <row r="18" customHeight="1" spans="2:2">
      <c r="B18" s="55"/>
    </row>
    <row r="19" customHeight="1" spans="2:2">
      <c r="B19" s="55"/>
    </row>
    <row r="20" customHeight="1" spans="2:2">
      <c r="B20" s="55"/>
    </row>
    <row r="22" customHeight="1" spans="2:2">
      <c r="B22" s="55"/>
    </row>
    <row r="23" customHeight="1" spans="2:2">
      <c r="B23" s="55"/>
    </row>
    <row r="25" customHeight="1" spans="2:2">
      <c r="B25" s="55"/>
    </row>
    <row r="26" customHeight="1" spans="2:2">
      <c r="B26" s="55"/>
    </row>
    <row r="27" customHeight="1" spans="4:4">
      <c r="D27" s="5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13" sqref="B13"/>
    </sheetView>
  </sheetViews>
  <sheetFormatPr defaultColWidth="6.875" defaultRowHeight="20.1" customHeight="1"/>
  <cols>
    <col min="1" max="4" width="34.5" style="53" customWidth="1"/>
    <col min="5" max="159" width="6.75" style="53" customWidth="1"/>
    <col min="160" max="256" width="6.875" style="53"/>
    <col min="257" max="260" width="34.5" style="53" customWidth="1"/>
    <col min="261" max="415" width="6.75" style="53" customWidth="1"/>
    <col min="416" max="512" width="6.875" style="53"/>
    <col min="513" max="516" width="34.5" style="53" customWidth="1"/>
    <col min="517" max="671" width="6.75" style="53" customWidth="1"/>
    <col min="672" max="768" width="6.875" style="53"/>
    <col min="769" max="772" width="34.5" style="53" customWidth="1"/>
    <col min="773" max="927" width="6.75" style="53" customWidth="1"/>
    <col min="928" max="1024" width="6.875" style="53"/>
    <col min="1025" max="1028" width="34.5" style="53" customWidth="1"/>
    <col min="1029" max="1183" width="6.75" style="53" customWidth="1"/>
    <col min="1184" max="1280" width="6.875" style="53"/>
    <col min="1281" max="1284" width="34.5" style="53" customWidth="1"/>
    <col min="1285" max="1439" width="6.75" style="53" customWidth="1"/>
    <col min="1440" max="1536" width="6.875" style="53"/>
    <col min="1537" max="1540" width="34.5" style="53" customWidth="1"/>
    <col min="1541" max="1695" width="6.75" style="53" customWidth="1"/>
    <col min="1696" max="1792" width="6.875" style="53"/>
    <col min="1793" max="1796" width="34.5" style="53" customWidth="1"/>
    <col min="1797" max="1951" width="6.75" style="53" customWidth="1"/>
    <col min="1952" max="2048" width="6.875" style="53"/>
    <col min="2049" max="2052" width="34.5" style="53" customWidth="1"/>
    <col min="2053" max="2207" width="6.75" style="53" customWidth="1"/>
    <col min="2208" max="2304" width="6.875" style="53"/>
    <col min="2305" max="2308" width="34.5" style="53" customWidth="1"/>
    <col min="2309" max="2463" width="6.75" style="53" customWidth="1"/>
    <col min="2464" max="2560" width="6.875" style="53"/>
    <col min="2561" max="2564" width="34.5" style="53" customWidth="1"/>
    <col min="2565" max="2719" width="6.75" style="53" customWidth="1"/>
    <col min="2720" max="2816" width="6.875" style="53"/>
    <col min="2817" max="2820" width="34.5" style="53" customWidth="1"/>
    <col min="2821" max="2975" width="6.75" style="53" customWidth="1"/>
    <col min="2976" max="3072" width="6.875" style="53"/>
    <col min="3073" max="3076" width="34.5" style="53" customWidth="1"/>
    <col min="3077" max="3231" width="6.75" style="53" customWidth="1"/>
    <col min="3232" max="3328" width="6.875" style="53"/>
    <col min="3329" max="3332" width="34.5" style="53" customWidth="1"/>
    <col min="3333" max="3487" width="6.75" style="53" customWidth="1"/>
    <col min="3488" max="3584" width="6.875" style="53"/>
    <col min="3585" max="3588" width="34.5" style="53" customWidth="1"/>
    <col min="3589" max="3743" width="6.75" style="53" customWidth="1"/>
    <col min="3744" max="3840" width="6.875" style="53"/>
    <col min="3841" max="3844" width="34.5" style="53" customWidth="1"/>
    <col min="3845" max="3999" width="6.75" style="53" customWidth="1"/>
    <col min="4000" max="4096" width="6.875" style="53"/>
    <col min="4097" max="4100" width="34.5" style="53" customWidth="1"/>
    <col min="4101" max="4255" width="6.75" style="53" customWidth="1"/>
    <col min="4256" max="4352" width="6.875" style="53"/>
    <col min="4353" max="4356" width="34.5" style="53" customWidth="1"/>
    <col min="4357" max="4511" width="6.75" style="53" customWidth="1"/>
    <col min="4512" max="4608" width="6.875" style="53"/>
    <col min="4609" max="4612" width="34.5" style="53" customWidth="1"/>
    <col min="4613" max="4767" width="6.75" style="53" customWidth="1"/>
    <col min="4768" max="4864" width="6.875" style="53"/>
    <col min="4865" max="4868" width="34.5" style="53" customWidth="1"/>
    <col min="4869" max="5023" width="6.75" style="53" customWidth="1"/>
    <col min="5024" max="5120" width="6.875" style="53"/>
    <col min="5121" max="5124" width="34.5" style="53" customWidth="1"/>
    <col min="5125" max="5279" width="6.75" style="53" customWidth="1"/>
    <col min="5280" max="5376" width="6.875" style="53"/>
    <col min="5377" max="5380" width="34.5" style="53" customWidth="1"/>
    <col min="5381" max="5535" width="6.75" style="53" customWidth="1"/>
    <col min="5536" max="5632" width="6.875" style="53"/>
    <col min="5633" max="5636" width="34.5" style="53" customWidth="1"/>
    <col min="5637" max="5791" width="6.75" style="53" customWidth="1"/>
    <col min="5792" max="5888" width="6.875" style="53"/>
    <col min="5889" max="5892" width="34.5" style="53" customWidth="1"/>
    <col min="5893" max="6047" width="6.75" style="53" customWidth="1"/>
    <col min="6048" max="6144" width="6.875" style="53"/>
    <col min="6145" max="6148" width="34.5" style="53" customWidth="1"/>
    <col min="6149" max="6303" width="6.75" style="53" customWidth="1"/>
    <col min="6304" max="6400" width="6.875" style="53"/>
    <col min="6401" max="6404" width="34.5" style="53" customWidth="1"/>
    <col min="6405" max="6559" width="6.75" style="53" customWidth="1"/>
    <col min="6560" max="6656" width="6.875" style="53"/>
    <col min="6657" max="6660" width="34.5" style="53" customWidth="1"/>
    <col min="6661" max="6815" width="6.75" style="53" customWidth="1"/>
    <col min="6816" max="6912" width="6.875" style="53"/>
    <col min="6913" max="6916" width="34.5" style="53" customWidth="1"/>
    <col min="6917" max="7071" width="6.75" style="53" customWidth="1"/>
    <col min="7072" max="7168" width="6.875" style="53"/>
    <col min="7169" max="7172" width="34.5" style="53" customWidth="1"/>
    <col min="7173" max="7327" width="6.75" style="53" customWidth="1"/>
    <col min="7328" max="7424" width="6.875" style="53"/>
    <col min="7425" max="7428" width="34.5" style="53" customWidth="1"/>
    <col min="7429" max="7583" width="6.75" style="53" customWidth="1"/>
    <col min="7584" max="7680" width="6.875" style="53"/>
    <col min="7681" max="7684" width="34.5" style="53" customWidth="1"/>
    <col min="7685" max="7839" width="6.75" style="53" customWidth="1"/>
    <col min="7840" max="7936" width="6.875" style="53"/>
    <col min="7937" max="7940" width="34.5" style="53" customWidth="1"/>
    <col min="7941" max="8095" width="6.75" style="53" customWidth="1"/>
    <col min="8096" max="8192" width="6.875" style="53"/>
    <col min="8193" max="8196" width="34.5" style="53" customWidth="1"/>
    <col min="8197" max="8351" width="6.75" style="53" customWidth="1"/>
    <col min="8352" max="8448" width="6.875" style="53"/>
    <col min="8449" max="8452" width="34.5" style="53" customWidth="1"/>
    <col min="8453" max="8607" width="6.75" style="53" customWidth="1"/>
    <col min="8608" max="8704" width="6.875" style="53"/>
    <col min="8705" max="8708" width="34.5" style="53" customWidth="1"/>
    <col min="8709" max="8863" width="6.75" style="53" customWidth="1"/>
    <col min="8864" max="8960" width="6.875" style="53"/>
    <col min="8961" max="8964" width="34.5" style="53" customWidth="1"/>
    <col min="8965" max="9119" width="6.75" style="53" customWidth="1"/>
    <col min="9120" max="9216" width="6.875" style="53"/>
    <col min="9217" max="9220" width="34.5" style="53" customWidth="1"/>
    <col min="9221" max="9375" width="6.75" style="53" customWidth="1"/>
    <col min="9376" max="9472" width="6.875" style="53"/>
    <col min="9473" max="9476" width="34.5" style="53" customWidth="1"/>
    <col min="9477" max="9631" width="6.75" style="53" customWidth="1"/>
    <col min="9632" max="9728" width="6.875" style="53"/>
    <col min="9729" max="9732" width="34.5" style="53" customWidth="1"/>
    <col min="9733" max="9887" width="6.75" style="53" customWidth="1"/>
    <col min="9888" max="9984" width="6.875" style="53"/>
    <col min="9985" max="9988" width="34.5" style="53" customWidth="1"/>
    <col min="9989" max="10143" width="6.75" style="53" customWidth="1"/>
    <col min="10144" max="10240" width="6.875" style="53"/>
    <col min="10241" max="10244" width="34.5" style="53" customWidth="1"/>
    <col min="10245" max="10399" width="6.75" style="53" customWidth="1"/>
    <col min="10400" max="10496" width="6.875" style="53"/>
    <col min="10497" max="10500" width="34.5" style="53" customWidth="1"/>
    <col min="10501" max="10655" width="6.75" style="53" customWidth="1"/>
    <col min="10656" max="10752" width="6.875" style="53"/>
    <col min="10753" max="10756" width="34.5" style="53" customWidth="1"/>
    <col min="10757" max="10911" width="6.75" style="53" customWidth="1"/>
    <col min="10912" max="11008" width="6.875" style="53"/>
    <col min="11009" max="11012" width="34.5" style="53" customWidth="1"/>
    <col min="11013" max="11167" width="6.75" style="53" customWidth="1"/>
    <col min="11168" max="11264" width="6.875" style="53"/>
    <col min="11265" max="11268" width="34.5" style="53" customWidth="1"/>
    <col min="11269" max="11423" width="6.75" style="53" customWidth="1"/>
    <col min="11424" max="11520" width="6.875" style="53"/>
    <col min="11521" max="11524" width="34.5" style="53" customWidth="1"/>
    <col min="11525" max="11679" width="6.75" style="53" customWidth="1"/>
    <col min="11680" max="11776" width="6.875" style="53"/>
    <col min="11777" max="11780" width="34.5" style="53" customWidth="1"/>
    <col min="11781" max="11935" width="6.75" style="53" customWidth="1"/>
    <col min="11936" max="12032" width="6.875" style="53"/>
    <col min="12033" max="12036" width="34.5" style="53" customWidth="1"/>
    <col min="12037" max="12191" width="6.75" style="53" customWidth="1"/>
    <col min="12192" max="12288" width="6.875" style="53"/>
    <col min="12289" max="12292" width="34.5" style="53" customWidth="1"/>
    <col min="12293" max="12447" width="6.75" style="53" customWidth="1"/>
    <col min="12448" max="12544" width="6.875" style="53"/>
    <col min="12545" max="12548" width="34.5" style="53" customWidth="1"/>
    <col min="12549" max="12703" width="6.75" style="53" customWidth="1"/>
    <col min="12704" max="12800" width="6.875" style="53"/>
    <col min="12801" max="12804" width="34.5" style="53" customWidth="1"/>
    <col min="12805" max="12959" width="6.75" style="53" customWidth="1"/>
    <col min="12960" max="13056" width="6.875" style="53"/>
    <col min="13057" max="13060" width="34.5" style="53" customWidth="1"/>
    <col min="13061" max="13215" width="6.75" style="53" customWidth="1"/>
    <col min="13216" max="13312" width="6.875" style="53"/>
    <col min="13313" max="13316" width="34.5" style="53" customWidth="1"/>
    <col min="13317" max="13471" width="6.75" style="53" customWidth="1"/>
    <col min="13472" max="13568" width="6.875" style="53"/>
    <col min="13569" max="13572" width="34.5" style="53" customWidth="1"/>
    <col min="13573" max="13727" width="6.75" style="53" customWidth="1"/>
    <col min="13728" max="13824" width="6.875" style="53"/>
    <col min="13825" max="13828" width="34.5" style="53" customWidth="1"/>
    <col min="13829" max="13983" width="6.75" style="53" customWidth="1"/>
    <col min="13984" max="14080" width="6.875" style="53"/>
    <col min="14081" max="14084" width="34.5" style="53" customWidth="1"/>
    <col min="14085" max="14239" width="6.75" style="53" customWidth="1"/>
    <col min="14240" max="14336" width="6.875" style="53"/>
    <col min="14337" max="14340" width="34.5" style="53" customWidth="1"/>
    <col min="14341" max="14495" width="6.75" style="53" customWidth="1"/>
    <col min="14496" max="14592" width="6.875" style="53"/>
    <col min="14593" max="14596" width="34.5" style="53" customWidth="1"/>
    <col min="14597" max="14751" width="6.75" style="53" customWidth="1"/>
    <col min="14752" max="14848" width="6.875" style="53"/>
    <col min="14849" max="14852" width="34.5" style="53" customWidth="1"/>
    <col min="14853" max="15007" width="6.75" style="53" customWidth="1"/>
    <col min="15008" max="15104" width="6.875" style="53"/>
    <col min="15105" max="15108" width="34.5" style="53" customWidth="1"/>
    <col min="15109" max="15263" width="6.75" style="53" customWidth="1"/>
    <col min="15264" max="15360" width="6.875" style="53"/>
    <col min="15361" max="15364" width="34.5" style="53" customWidth="1"/>
    <col min="15365" max="15519" width="6.75" style="53" customWidth="1"/>
    <col min="15520" max="15616" width="6.875" style="53"/>
    <col min="15617" max="15620" width="34.5" style="53" customWidth="1"/>
    <col min="15621" max="15775" width="6.75" style="53" customWidth="1"/>
    <col min="15776" max="15872" width="6.875" style="53"/>
    <col min="15873" max="15876" width="34.5" style="53" customWidth="1"/>
    <col min="15877" max="16031" width="6.75" style="53" customWidth="1"/>
    <col min="16032" max="16128" width="6.875" style="53"/>
    <col min="16129" max="16132" width="34.5" style="53" customWidth="1"/>
    <col min="16133" max="16287" width="6.75" style="53" customWidth="1"/>
    <col min="16288" max="16384" width="6.875" style="53"/>
  </cols>
  <sheetData>
    <row r="1" customHeight="1" spans="1:251">
      <c r="A1" s="54" t="s">
        <v>437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8.25" customHeight="1" spans="1:251">
      <c r="A2" s="99" t="s">
        <v>438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ht="12.75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62"/>
      <c r="B4" s="102"/>
      <c r="C4" s="103"/>
      <c r="D4" s="63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81" t="s">
        <v>314</v>
      </c>
      <c r="B5" s="81"/>
      <c r="C5" s="81" t="s">
        <v>315</v>
      </c>
      <c r="D5" s="8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04" t="s">
        <v>316</v>
      </c>
      <c r="B6" s="105" t="s">
        <v>317</v>
      </c>
      <c r="C6" s="104" t="s">
        <v>316</v>
      </c>
      <c r="D6" s="104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06" t="s">
        <v>439</v>
      </c>
      <c r="B7" s="107">
        <v>211.51</v>
      </c>
      <c r="C7" s="108" t="s">
        <v>325</v>
      </c>
      <c r="D7" s="109">
        <v>170.54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10" t="s">
        <v>440</v>
      </c>
      <c r="B8" s="95"/>
      <c r="C8" s="111" t="s">
        <v>327</v>
      </c>
      <c r="D8" s="109">
        <v>24.82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2" t="s">
        <v>441</v>
      </c>
      <c r="B9" s="107"/>
      <c r="C9" s="111" t="s">
        <v>329</v>
      </c>
      <c r="D9" s="109">
        <v>8.44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3" t="s">
        <v>442</v>
      </c>
      <c r="B10" s="114"/>
      <c r="C10" s="111" t="s">
        <v>331</v>
      </c>
      <c r="D10" s="109">
        <v>7.71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3" t="s">
        <v>443</v>
      </c>
      <c r="B11" s="114"/>
      <c r="C11" s="115"/>
      <c r="D11" s="11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13" t="s">
        <v>444</v>
      </c>
      <c r="B12" s="95"/>
      <c r="C12" s="111"/>
      <c r="D12" s="11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13"/>
      <c r="B13" s="68"/>
      <c r="C13" s="111"/>
      <c r="D13" s="11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13"/>
      <c r="B14" s="117"/>
      <c r="C14" s="115"/>
      <c r="D14" s="11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13"/>
      <c r="B15" s="117"/>
      <c r="C15" s="115"/>
      <c r="D15" s="11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13"/>
      <c r="B16" s="117"/>
      <c r="C16" s="115"/>
      <c r="D16" s="11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251">
      <c r="A17" s="113"/>
      <c r="B17" s="117"/>
      <c r="C17" s="115"/>
      <c r="D17" s="11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</row>
    <row r="18" customHeight="1" spans="1:251">
      <c r="A18" s="118"/>
      <c r="B18" s="117"/>
      <c r="C18" s="115"/>
      <c r="D18" s="11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</row>
    <row r="19" customHeight="1" spans="1:251">
      <c r="A19" s="118"/>
      <c r="B19" s="117"/>
      <c r="C19" s="111"/>
      <c r="D19" s="11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</row>
    <row r="20" customHeight="1" spans="1:251">
      <c r="A20" s="118"/>
      <c r="B20" s="117"/>
      <c r="C20" s="115"/>
      <c r="D20" s="11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</row>
    <row r="21" customHeight="1" spans="1:251">
      <c r="A21" s="118"/>
      <c r="B21" s="117"/>
      <c r="C21" s="115"/>
      <c r="D21" s="11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</row>
    <row r="22" customHeight="1" spans="1:251">
      <c r="A22" s="119"/>
      <c r="B22" s="117"/>
      <c r="C22" s="115"/>
      <c r="D22" s="11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</row>
    <row r="23" customHeight="1" spans="1:251">
      <c r="A23" s="119"/>
      <c r="B23" s="117"/>
      <c r="C23" s="115"/>
      <c r="D23" s="11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</row>
    <row r="24" customHeight="1" spans="1:251">
      <c r="A24" s="119"/>
      <c r="B24" s="117"/>
      <c r="C24" s="120"/>
      <c r="D24" s="121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</row>
    <row r="25" customHeight="1" spans="1:251">
      <c r="A25" s="122" t="s">
        <v>445</v>
      </c>
      <c r="B25" s="123">
        <f>SUM(B7:B17)</f>
        <v>211.51</v>
      </c>
      <c r="C25" s="124" t="s">
        <v>446</v>
      </c>
      <c r="D25" s="121">
        <f>D7+D8+D9+D10</f>
        <v>211.51</v>
      </c>
      <c r="F25" s="55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</row>
    <row r="26" customHeight="1" spans="1:251">
      <c r="A26" s="113" t="s">
        <v>447</v>
      </c>
      <c r="B26" s="123"/>
      <c r="C26" s="115" t="s">
        <v>448</v>
      </c>
      <c r="D26" s="121"/>
      <c r="E26" s="55"/>
      <c r="F26" s="55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</row>
    <row r="27" customHeight="1" spans="1:251">
      <c r="A27" s="113" t="s">
        <v>449</v>
      </c>
      <c r="B27" s="95"/>
      <c r="C27" s="111"/>
      <c r="D27" s="121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</row>
    <row r="28" customHeight="1" spans="1:5">
      <c r="A28" s="125" t="s">
        <v>450</v>
      </c>
      <c r="B28" s="126">
        <f>B25+B27</f>
        <v>211.51</v>
      </c>
      <c r="C28" s="120" t="s">
        <v>451</v>
      </c>
      <c r="D28" s="121">
        <f>D25+D26</f>
        <v>211.51</v>
      </c>
      <c r="E28" s="55"/>
    </row>
    <row r="35" customHeight="1" spans="3:3">
      <c r="C35" s="5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topLeftCell="A10" workbookViewId="0">
      <selection activeCell="E7" sqref="E7:E22"/>
    </sheetView>
  </sheetViews>
  <sheetFormatPr defaultColWidth="6.875" defaultRowHeight="12.75" customHeight="1"/>
  <cols>
    <col min="1" max="1" width="17.75" style="53" customWidth="1"/>
    <col min="2" max="2" width="38.25" style="53" customWidth="1"/>
    <col min="3" max="12" width="12.625" style="53" customWidth="1"/>
    <col min="13" max="256" width="6.875" style="53"/>
    <col min="257" max="257" width="9.25" style="53" customWidth="1"/>
    <col min="258" max="258" width="44.625" style="53" customWidth="1"/>
    <col min="259" max="268" width="12.625" style="53" customWidth="1"/>
    <col min="269" max="512" width="6.875" style="53"/>
    <col min="513" max="513" width="9.25" style="53" customWidth="1"/>
    <col min="514" max="514" width="44.625" style="53" customWidth="1"/>
    <col min="515" max="524" width="12.625" style="53" customWidth="1"/>
    <col min="525" max="768" width="6.875" style="53"/>
    <col min="769" max="769" width="9.25" style="53" customWidth="1"/>
    <col min="770" max="770" width="44.625" style="53" customWidth="1"/>
    <col min="771" max="780" width="12.625" style="53" customWidth="1"/>
    <col min="781" max="1024" width="6.875" style="53"/>
    <col min="1025" max="1025" width="9.25" style="53" customWidth="1"/>
    <col min="1026" max="1026" width="44.625" style="53" customWidth="1"/>
    <col min="1027" max="1036" width="12.625" style="53" customWidth="1"/>
    <col min="1037" max="1280" width="6.875" style="53"/>
    <col min="1281" max="1281" width="9.25" style="53" customWidth="1"/>
    <col min="1282" max="1282" width="44.625" style="53" customWidth="1"/>
    <col min="1283" max="1292" width="12.625" style="53" customWidth="1"/>
    <col min="1293" max="1536" width="6.875" style="53"/>
    <col min="1537" max="1537" width="9.25" style="53" customWidth="1"/>
    <col min="1538" max="1538" width="44.625" style="53" customWidth="1"/>
    <col min="1539" max="1548" width="12.625" style="53" customWidth="1"/>
    <col min="1549" max="1792" width="6.875" style="53"/>
    <col min="1793" max="1793" width="9.25" style="53" customWidth="1"/>
    <col min="1794" max="1794" width="44.625" style="53" customWidth="1"/>
    <col min="1795" max="1804" width="12.625" style="53" customWidth="1"/>
    <col min="1805" max="2048" width="6.875" style="53"/>
    <col min="2049" max="2049" width="9.25" style="53" customWidth="1"/>
    <col min="2050" max="2050" width="44.625" style="53" customWidth="1"/>
    <col min="2051" max="2060" width="12.625" style="53" customWidth="1"/>
    <col min="2061" max="2304" width="6.875" style="53"/>
    <col min="2305" max="2305" width="9.25" style="53" customWidth="1"/>
    <col min="2306" max="2306" width="44.625" style="53" customWidth="1"/>
    <col min="2307" max="2316" width="12.625" style="53" customWidth="1"/>
    <col min="2317" max="2560" width="6.875" style="53"/>
    <col min="2561" max="2561" width="9.25" style="53" customWidth="1"/>
    <col min="2562" max="2562" width="44.625" style="53" customWidth="1"/>
    <col min="2563" max="2572" width="12.625" style="53" customWidth="1"/>
    <col min="2573" max="2816" width="6.875" style="53"/>
    <col min="2817" max="2817" width="9.25" style="53" customWidth="1"/>
    <col min="2818" max="2818" width="44.625" style="53" customWidth="1"/>
    <col min="2819" max="2828" width="12.625" style="53" customWidth="1"/>
    <col min="2829" max="3072" width="6.875" style="53"/>
    <col min="3073" max="3073" width="9.25" style="53" customWidth="1"/>
    <col min="3074" max="3074" width="44.625" style="53" customWidth="1"/>
    <col min="3075" max="3084" width="12.625" style="53" customWidth="1"/>
    <col min="3085" max="3328" width="6.875" style="53"/>
    <col min="3329" max="3329" width="9.25" style="53" customWidth="1"/>
    <col min="3330" max="3330" width="44.625" style="53" customWidth="1"/>
    <col min="3331" max="3340" width="12.625" style="53" customWidth="1"/>
    <col min="3341" max="3584" width="6.875" style="53"/>
    <col min="3585" max="3585" width="9.25" style="53" customWidth="1"/>
    <col min="3586" max="3586" width="44.625" style="53" customWidth="1"/>
    <col min="3587" max="3596" width="12.625" style="53" customWidth="1"/>
    <col min="3597" max="3840" width="6.875" style="53"/>
    <col min="3841" max="3841" width="9.25" style="53" customWidth="1"/>
    <col min="3842" max="3842" width="44.625" style="53" customWidth="1"/>
    <col min="3843" max="3852" width="12.625" style="53" customWidth="1"/>
    <col min="3853" max="4096" width="6.875" style="53"/>
    <col min="4097" max="4097" width="9.25" style="53" customWidth="1"/>
    <col min="4098" max="4098" width="44.625" style="53" customWidth="1"/>
    <col min="4099" max="4108" width="12.625" style="53" customWidth="1"/>
    <col min="4109" max="4352" width="6.875" style="53"/>
    <col min="4353" max="4353" width="9.25" style="53" customWidth="1"/>
    <col min="4354" max="4354" width="44.625" style="53" customWidth="1"/>
    <col min="4355" max="4364" width="12.625" style="53" customWidth="1"/>
    <col min="4365" max="4608" width="6.875" style="53"/>
    <col min="4609" max="4609" width="9.25" style="53" customWidth="1"/>
    <col min="4610" max="4610" width="44.625" style="53" customWidth="1"/>
    <col min="4611" max="4620" width="12.625" style="53" customWidth="1"/>
    <col min="4621" max="4864" width="6.875" style="53"/>
    <col min="4865" max="4865" width="9.25" style="53" customWidth="1"/>
    <col min="4866" max="4866" width="44.625" style="53" customWidth="1"/>
    <col min="4867" max="4876" width="12.625" style="53" customWidth="1"/>
    <col min="4877" max="5120" width="6.875" style="53"/>
    <col min="5121" max="5121" width="9.25" style="53" customWidth="1"/>
    <col min="5122" max="5122" width="44.625" style="53" customWidth="1"/>
    <col min="5123" max="5132" width="12.625" style="53" customWidth="1"/>
    <col min="5133" max="5376" width="6.875" style="53"/>
    <col min="5377" max="5377" width="9.25" style="53" customWidth="1"/>
    <col min="5378" max="5378" width="44.625" style="53" customWidth="1"/>
    <col min="5379" max="5388" width="12.625" style="53" customWidth="1"/>
    <col min="5389" max="5632" width="6.875" style="53"/>
    <col min="5633" max="5633" width="9.25" style="53" customWidth="1"/>
    <col min="5634" max="5634" width="44.625" style="53" customWidth="1"/>
    <col min="5635" max="5644" width="12.625" style="53" customWidth="1"/>
    <col min="5645" max="5888" width="6.875" style="53"/>
    <col min="5889" max="5889" width="9.25" style="53" customWidth="1"/>
    <col min="5890" max="5890" width="44.625" style="53" customWidth="1"/>
    <col min="5891" max="5900" width="12.625" style="53" customWidth="1"/>
    <col min="5901" max="6144" width="6.875" style="53"/>
    <col min="6145" max="6145" width="9.25" style="53" customWidth="1"/>
    <col min="6146" max="6146" width="44.625" style="53" customWidth="1"/>
    <col min="6147" max="6156" width="12.625" style="53" customWidth="1"/>
    <col min="6157" max="6400" width="6.875" style="53"/>
    <col min="6401" max="6401" width="9.25" style="53" customWidth="1"/>
    <col min="6402" max="6402" width="44.625" style="53" customWidth="1"/>
    <col min="6403" max="6412" width="12.625" style="53" customWidth="1"/>
    <col min="6413" max="6656" width="6.875" style="53"/>
    <col min="6657" max="6657" width="9.25" style="53" customWidth="1"/>
    <col min="6658" max="6658" width="44.625" style="53" customWidth="1"/>
    <col min="6659" max="6668" width="12.625" style="53" customWidth="1"/>
    <col min="6669" max="6912" width="6.875" style="53"/>
    <col min="6913" max="6913" width="9.25" style="53" customWidth="1"/>
    <col min="6914" max="6914" width="44.625" style="53" customWidth="1"/>
    <col min="6915" max="6924" width="12.625" style="53" customWidth="1"/>
    <col min="6925" max="7168" width="6.875" style="53"/>
    <col min="7169" max="7169" width="9.25" style="53" customWidth="1"/>
    <col min="7170" max="7170" width="44.625" style="53" customWidth="1"/>
    <col min="7171" max="7180" width="12.625" style="53" customWidth="1"/>
    <col min="7181" max="7424" width="6.875" style="53"/>
    <col min="7425" max="7425" width="9.25" style="53" customWidth="1"/>
    <col min="7426" max="7426" width="44.625" style="53" customWidth="1"/>
    <col min="7427" max="7436" width="12.625" style="53" customWidth="1"/>
    <col min="7437" max="7680" width="6.875" style="53"/>
    <col min="7681" max="7681" width="9.25" style="53" customWidth="1"/>
    <col min="7682" max="7682" width="44.625" style="53" customWidth="1"/>
    <col min="7683" max="7692" width="12.625" style="53" customWidth="1"/>
    <col min="7693" max="7936" width="6.875" style="53"/>
    <col min="7937" max="7937" width="9.25" style="53" customWidth="1"/>
    <col min="7938" max="7938" width="44.625" style="53" customWidth="1"/>
    <col min="7939" max="7948" width="12.625" style="53" customWidth="1"/>
    <col min="7949" max="8192" width="6.875" style="53"/>
    <col min="8193" max="8193" width="9.25" style="53" customWidth="1"/>
    <col min="8194" max="8194" width="44.625" style="53" customWidth="1"/>
    <col min="8195" max="8204" width="12.625" style="53" customWidth="1"/>
    <col min="8205" max="8448" width="6.875" style="53"/>
    <col min="8449" max="8449" width="9.25" style="53" customWidth="1"/>
    <col min="8450" max="8450" width="44.625" style="53" customWidth="1"/>
    <col min="8451" max="8460" width="12.625" style="53" customWidth="1"/>
    <col min="8461" max="8704" width="6.875" style="53"/>
    <col min="8705" max="8705" width="9.25" style="53" customWidth="1"/>
    <col min="8706" max="8706" width="44.625" style="53" customWidth="1"/>
    <col min="8707" max="8716" width="12.625" style="53" customWidth="1"/>
    <col min="8717" max="8960" width="6.875" style="53"/>
    <col min="8961" max="8961" width="9.25" style="53" customWidth="1"/>
    <col min="8962" max="8962" width="44.625" style="53" customWidth="1"/>
    <col min="8963" max="8972" width="12.625" style="53" customWidth="1"/>
    <col min="8973" max="9216" width="6.875" style="53"/>
    <col min="9217" max="9217" width="9.25" style="53" customWidth="1"/>
    <col min="9218" max="9218" width="44.625" style="53" customWidth="1"/>
    <col min="9219" max="9228" width="12.625" style="53" customWidth="1"/>
    <col min="9229" max="9472" width="6.875" style="53"/>
    <col min="9473" max="9473" width="9.25" style="53" customWidth="1"/>
    <col min="9474" max="9474" width="44.625" style="53" customWidth="1"/>
    <col min="9475" max="9484" width="12.625" style="53" customWidth="1"/>
    <col min="9485" max="9728" width="6.875" style="53"/>
    <col min="9729" max="9729" width="9.25" style="53" customWidth="1"/>
    <col min="9730" max="9730" width="44.625" style="53" customWidth="1"/>
    <col min="9731" max="9740" width="12.625" style="53" customWidth="1"/>
    <col min="9741" max="9984" width="6.875" style="53"/>
    <col min="9985" max="9985" width="9.25" style="53" customWidth="1"/>
    <col min="9986" max="9986" width="44.625" style="53" customWidth="1"/>
    <col min="9987" max="9996" width="12.625" style="53" customWidth="1"/>
    <col min="9997" max="10240" width="6.875" style="53"/>
    <col min="10241" max="10241" width="9.25" style="53" customWidth="1"/>
    <col min="10242" max="10242" width="44.625" style="53" customWidth="1"/>
    <col min="10243" max="10252" width="12.625" style="53" customWidth="1"/>
    <col min="10253" max="10496" width="6.875" style="53"/>
    <col min="10497" max="10497" width="9.25" style="53" customWidth="1"/>
    <col min="10498" max="10498" width="44.625" style="53" customWidth="1"/>
    <col min="10499" max="10508" width="12.625" style="53" customWidth="1"/>
    <col min="10509" max="10752" width="6.875" style="53"/>
    <col min="10753" max="10753" width="9.25" style="53" customWidth="1"/>
    <col min="10754" max="10754" width="44.625" style="53" customWidth="1"/>
    <col min="10755" max="10764" width="12.625" style="53" customWidth="1"/>
    <col min="10765" max="11008" width="6.875" style="53"/>
    <col min="11009" max="11009" width="9.25" style="53" customWidth="1"/>
    <col min="11010" max="11010" width="44.625" style="53" customWidth="1"/>
    <col min="11011" max="11020" width="12.625" style="53" customWidth="1"/>
    <col min="11021" max="11264" width="6.875" style="53"/>
    <col min="11265" max="11265" width="9.25" style="53" customWidth="1"/>
    <col min="11266" max="11266" width="44.625" style="53" customWidth="1"/>
    <col min="11267" max="11276" width="12.625" style="53" customWidth="1"/>
    <col min="11277" max="11520" width="6.875" style="53"/>
    <col min="11521" max="11521" width="9.25" style="53" customWidth="1"/>
    <col min="11522" max="11522" width="44.625" style="53" customWidth="1"/>
    <col min="11523" max="11532" width="12.625" style="53" customWidth="1"/>
    <col min="11533" max="11776" width="6.875" style="53"/>
    <col min="11777" max="11777" width="9.25" style="53" customWidth="1"/>
    <col min="11778" max="11778" width="44.625" style="53" customWidth="1"/>
    <col min="11779" max="11788" width="12.625" style="53" customWidth="1"/>
    <col min="11789" max="12032" width="6.875" style="53"/>
    <col min="12033" max="12033" width="9.25" style="53" customWidth="1"/>
    <col min="12034" max="12034" width="44.625" style="53" customWidth="1"/>
    <col min="12035" max="12044" width="12.625" style="53" customWidth="1"/>
    <col min="12045" max="12288" width="6.875" style="53"/>
    <col min="12289" max="12289" width="9.25" style="53" customWidth="1"/>
    <col min="12290" max="12290" width="44.625" style="53" customWidth="1"/>
    <col min="12291" max="12300" width="12.625" style="53" customWidth="1"/>
    <col min="12301" max="12544" width="6.875" style="53"/>
    <col min="12545" max="12545" width="9.25" style="53" customWidth="1"/>
    <col min="12546" max="12546" width="44.625" style="53" customWidth="1"/>
    <col min="12547" max="12556" width="12.625" style="53" customWidth="1"/>
    <col min="12557" max="12800" width="6.875" style="53"/>
    <col min="12801" max="12801" width="9.25" style="53" customWidth="1"/>
    <col min="12802" max="12802" width="44.625" style="53" customWidth="1"/>
    <col min="12803" max="12812" width="12.625" style="53" customWidth="1"/>
    <col min="12813" max="13056" width="6.875" style="53"/>
    <col min="13057" max="13057" width="9.25" style="53" customWidth="1"/>
    <col min="13058" max="13058" width="44.625" style="53" customWidth="1"/>
    <col min="13059" max="13068" width="12.625" style="53" customWidth="1"/>
    <col min="13069" max="13312" width="6.875" style="53"/>
    <col min="13313" max="13313" width="9.25" style="53" customWidth="1"/>
    <col min="13314" max="13314" width="44.625" style="53" customWidth="1"/>
    <col min="13315" max="13324" width="12.625" style="53" customWidth="1"/>
    <col min="13325" max="13568" width="6.875" style="53"/>
    <col min="13569" max="13569" width="9.25" style="53" customWidth="1"/>
    <col min="13570" max="13570" width="44.625" style="53" customWidth="1"/>
    <col min="13571" max="13580" width="12.625" style="53" customWidth="1"/>
    <col min="13581" max="13824" width="6.875" style="53"/>
    <col min="13825" max="13825" width="9.25" style="53" customWidth="1"/>
    <col min="13826" max="13826" width="44.625" style="53" customWidth="1"/>
    <col min="13827" max="13836" width="12.625" style="53" customWidth="1"/>
    <col min="13837" max="14080" width="6.875" style="53"/>
    <col min="14081" max="14081" width="9.25" style="53" customWidth="1"/>
    <col min="14082" max="14082" width="44.625" style="53" customWidth="1"/>
    <col min="14083" max="14092" width="12.625" style="53" customWidth="1"/>
    <col min="14093" max="14336" width="6.875" style="53"/>
    <col min="14337" max="14337" width="9.25" style="53" customWidth="1"/>
    <col min="14338" max="14338" width="44.625" style="53" customWidth="1"/>
    <col min="14339" max="14348" width="12.625" style="53" customWidth="1"/>
    <col min="14349" max="14592" width="6.875" style="53"/>
    <col min="14593" max="14593" width="9.25" style="53" customWidth="1"/>
    <col min="14594" max="14594" width="44.625" style="53" customWidth="1"/>
    <col min="14595" max="14604" width="12.625" style="53" customWidth="1"/>
    <col min="14605" max="14848" width="6.875" style="53"/>
    <col min="14849" max="14849" width="9.25" style="53" customWidth="1"/>
    <col min="14850" max="14850" width="44.625" style="53" customWidth="1"/>
    <col min="14851" max="14860" width="12.625" style="53" customWidth="1"/>
    <col min="14861" max="15104" width="6.875" style="53"/>
    <col min="15105" max="15105" width="9.25" style="53" customWidth="1"/>
    <col min="15106" max="15106" width="44.625" style="53" customWidth="1"/>
    <col min="15107" max="15116" width="12.625" style="53" customWidth="1"/>
    <col min="15117" max="15360" width="6.875" style="53"/>
    <col min="15361" max="15361" width="9.25" style="53" customWidth="1"/>
    <col min="15362" max="15362" width="44.625" style="53" customWidth="1"/>
    <col min="15363" max="15372" width="12.625" style="53" customWidth="1"/>
    <col min="15373" max="15616" width="6.875" style="53"/>
    <col min="15617" max="15617" width="9.25" style="53" customWidth="1"/>
    <col min="15618" max="15618" width="44.625" style="53" customWidth="1"/>
    <col min="15619" max="15628" width="12.625" style="53" customWidth="1"/>
    <col min="15629" max="15872" width="6.875" style="53"/>
    <col min="15873" max="15873" width="9.25" style="53" customWidth="1"/>
    <col min="15874" max="15874" width="44.625" style="53" customWidth="1"/>
    <col min="15875" max="15884" width="12.625" style="53" customWidth="1"/>
    <col min="15885" max="16128" width="6.875" style="53"/>
    <col min="16129" max="16129" width="9.25" style="53" customWidth="1"/>
    <col min="16130" max="16130" width="44.625" style="53" customWidth="1"/>
    <col min="16131" max="16140" width="12.625" style="53" customWidth="1"/>
    <col min="16141" max="16384" width="6.875" style="53"/>
  </cols>
  <sheetData>
    <row r="1" ht="20.1" customHeight="1" spans="1:12">
      <c r="A1" s="54" t="s">
        <v>452</v>
      </c>
      <c r="L1" s="91"/>
    </row>
    <row r="2" ht="43.5" customHeight="1" spans="1:12">
      <c r="A2" s="78" t="s">
        <v>453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92" t="s">
        <v>313</v>
      </c>
    </row>
    <row r="5" ht="24" customHeight="1" spans="1:12">
      <c r="A5" s="81" t="s">
        <v>454</v>
      </c>
      <c r="B5" s="81"/>
      <c r="C5" s="82" t="s">
        <v>318</v>
      </c>
      <c r="D5" s="49" t="s">
        <v>449</v>
      </c>
      <c r="E5" s="49" t="s">
        <v>439</v>
      </c>
      <c r="F5" s="49" t="s">
        <v>440</v>
      </c>
      <c r="G5" s="49" t="s">
        <v>441</v>
      </c>
      <c r="H5" s="83" t="s">
        <v>442</v>
      </c>
      <c r="I5" s="82"/>
      <c r="J5" s="49" t="s">
        <v>443</v>
      </c>
      <c r="K5" s="49" t="s">
        <v>444</v>
      </c>
      <c r="L5" s="93" t="s">
        <v>447</v>
      </c>
    </row>
    <row r="6" ht="42" customHeight="1" spans="1:12">
      <c r="A6" s="84" t="s">
        <v>339</v>
      </c>
      <c r="B6" s="85" t="s">
        <v>340</v>
      </c>
      <c r="C6" s="64"/>
      <c r="D6" s="64"/>
      <c r="E6" s="64"/>
      <c r="F6" s="64"/>
      <c r="G6" s="64"/>
      <c r="H6" s="49" t="s">
        <v>455</v>
      </c>
      <c r="I6" s="49" t="s">
        <v>456</v>
      </c>
      <c r="J6" s="64"/>
      <c r="K6" s="64"/>
      <c r="L6" s="64"/>
    </row>
    <row r="7" ht="24.95" customHeight="1" spans="1:12">
      <c r="A7" s="86"/>
      <c r="B7" s="81" t="s">
        <v>318</v>
      </c>
      <c r="C7" s="87">
        <f>C8+C11+C16+C20</f>
        <v>211.51</v>
      </c>
      <c r="D7" s="87"/>
      <c r="E7" s="87">
        <v>211.51</v>
      </c>
      <c r="F7" s="64"/>
      <c r="G7" s="88"/>
      <c r="H7" s="83"/>
      <c r="I7" s="83"/>
      <c r="J7" s="64"/>
      <c r="K7" s="88"/>
      <c r="L7" s="64"/>
    </row>
    <row r="8" ht="24.95" customHeight="1" spans="1:12">
      <c r="A8" s="69">
        <v>207</v>
      </c>
      <c r="B8" s="70" t="s">
        <v>325</v>
      </c>
      <c r="C8" s="89">
        <f>C9</f>
        <v>170.54</v>
      </c>
      <c r="D8" s="89"/>
      <c r="E8" s="89">
        <v>170.54</v>
      </c>
      <c r="F8" s="64"/>
      <c r="G8" s="88"/>
      <c r="H8" s="83"/>
      <c r="I8" s="83"/>
      <c r="J8" s="64"/>
      <c r="K8" s="88"/>
      <c r="L8" s="64"/>
    </row>
    <row r="9" ht="24.95" customHeight="1" spans="1:12">
      <c r="A9" s="72" t="s">
        <v>344</v>
      </c>
      <c r="B9" s="70" t="s">
        <v>345</v>
      </c>
      <c r="C9" s="89">
        <f>C10</f>
        <v>170.54</v>
      </c>
      <c r="D9" s="89"/>
      <c r="E9" s="89">
        <v>170.54</v>
      </c>
      <c r="F9" s="64"/>
      <c r="G9" s="88"/>
      <c r="H9" s="83"/>
      <c r="I9" s="83"/>
      <c r="J9" s="64"/>
      <c r="K9" s="88"/>
      <c r="L9" s="64"/>
    </row>
    <row r="10" ht="24.95" customHeight="1" spans="1:12">
      <c r="A10" s="72" t="s">
        <v>346</v>
      </c>
      <c r="B10" s="70" t="s">
        <v>347</v>
      </c>
      <c r="C10" s="89">
        <f>D10+E10</f>
        <v>170.54</v>
      </c>
      <c r="D10" s="89"/>
      <c r="E10" s="89">
        <v>170.54</v>
      </c>
      <c r="F10" s="90"/>
      <c r="G10" s="90"/>
      <c r="H10" s="90"/>
      <c r="I10" s="90"/>
      <c r="J10" s="90"/>
      <c r="K10" s="94"/>
      <c r="L10" s="95"/>
    </row>
    <row r="11" ht="24.95" customHeight="1" spans="1:12">
      <c r="A11" s="69" t="s">
        <v>348</v>
      </c>
      <c r="B11" s="73" t="s">
        <v>327</v>
      </c>
      <c r="C11" s="89">
        <f>D11+E11</f>
        <v>24.82</v>
      </c>
      <c r="D11" s="89"/>
      <c r="E11" s="89">
        <v>24.82</v>
      </c>
      <c r="F11" s="90"/>
      <c r="G11" s="90"/>
      <c r="H11" s="90"/>
      <c r="I11" s="90"/>
      <c r="J11" s="90"/>
      <c r="K11" s="94"/>
      <c r="L11" s="95"/>
    </row>
    <row r="12" ht="24.95" customHeight="1" spans="1:12">
      <c r="A12" s="72" t="s">
        <v>349</v>
      </c>
      <c r="B12" s="70" t="s">
        <v>350</v>
      </c>
      <c r="C12" s="89">
        <f>D12+E12</f>
        <v>24.82</v>
      </c>
      <c r="D12" s="89"/>
      <c r="E12" s="89">
        <v>24.82</v>
      </c>
      <c r="F12" s="90"/>
      <c r="G12" s="90"/>
      <c r="H12" s="90"/>
      <c r="I12" s="90"/>
      <c r="J12" s="90"/>
      <c r="K12" s="94"/>
      <c r="L12" s="95"/>
    </row>
    <row r="13" ht="24.95" customHeight="1" spans="1:12">
      <c r="A13" s="72" t="s">
        <v>351</v>
      </c>
      <c r="B13" s="70" t="s">
        <v>352</v>
      </c>
      <c r="C13" s="89">
        <f>D13+E13</f>
        <v>10.27</v>
      </c>
      <c r="D13" s="89"/>
      <c r="E13" s="89">
        <v>10.27</v>
      </c>
      <c r="F13" s="90"/>
      <c r="G13" s="90"/>
      <c r="H13" s="90"/>
      <c r="I13" s="90"/>
      <c r="J13" s="90"/>
      <c r="K13" s="94"/>
      <c r="L13" s="95"/>
    </row>
    <row r="14" ht="24.95" customHeight="1" spans="1:12">
      <c r="A14" s="72" t="s">
        <v>353</v>
      </c>
      <c r="B14" s="70" t="s">
        <v>354</v>
      </c>
      <c r="C14" s="89">
        <f t="shared" ref="C14:C22" si="0">D14+E14</f>
        <v>5.14</v>
      </c>
      <c r="D14" s="89"/>
      <c r="E14" s="89">
        <v>5.14</v>
      </c>
      <c r="F14" s="90"/>
      <c r="G14" s="90"/>
      <c r="H14" s="90"/>
      <c r="I14" s="90"/>
      <c r="J14" s="90"/>
      <c r="K14" s="94"/>
      <c r="L14" s="95"/>
    </row>
    <row r="15" ht="24.95" customHeight="1" spans="1:12">
      <c r="A15" s="72" t="s">
        <v>355</v>
      </c>
      <c r="B15" s="70" t="s">
        <v>356</v>
      </c>
      <c r="C15" s="89">
        <f t="shared" si="0"/>
        <v>9.41</v>
      </c>
      <c r="D15" s="89"/>
      <c r="E15" s="89">
        <v>9.41</v>
      </c>
      <c r="F15" s="90"/>
      <c r="G15" s="90"/>
      <c r="H15" s="90"/>
      <c r="I15" s="90"/>
      <c r="J15" s="90"/>
      <c r="K15" s="94"/>
      <c r="L15" s="95"/>
    </row>
    <row r="16" ht="24.95" customHeight="1" spans="1:12">
      <c r="A16" s="72" t="s">
        <v>357</v>
      </c>
      <c r="B16" s="75" t="s">
        <v>329</v>
      </c>
      <c r="C16" s="89">
        <f t="shared" si="0"/>
        <v>8.44</v>
      </c>
      <c r="D16" s="89"/>
      <c r="E16" s="89">
        <v>8.44</v>
      </c>
      <c r="F16" s="90"/>
      <c r="G16" s="90"/>
      <c r="H16" s="90"/>
      <c r="I16" s="90"/>
      <c r="J16" s="90"/>
      <c r="K16" s="94"/>
      <c r="L16" s="95"/>
    </row>
    <row r="17" ht="24.95" customHeight="1" spans="1:12">
      <c r="A17" s="72" t="s">
        <v>358</v>
      </c>
      <c r="B17" s="75" t="s">
        <v>359</v>
      </c>
      <c r="C17" s="89">
        <f t="shared" si="0"/>
        <v>8.44</v>
      </c>
      <c r="D17" s="89"/>
      <c r="E17" s="89">
        <v>8.44</v>
      </c>
      <c r="F17" s="90"/>
      <c r="G17" s="90"/>
      <c r="H17" s="90"/>
      <c r="I17" s="90"/>
      <c r="J17" s="90"/>
      <c r="K17" s="94"/>
      <c r="L17" s="95"/>
    </row>
    <row r="18" ht="24.95" customHeight="1" spans="1:12">
      <c r="A18" s="76" t="s">
        <v>360</v>
      </c>
      <c r="B18" s="73" t="s">
        <v>361</v>
      </c>
      <c r="C18" s="89">
        <f t="shared" si="0"/>
        <v>6.36</v>
      </c>
      <c r="D18" s="89"/>
      <c r="E18" s="89">
        <v>6.36</v>
      </c>
      <c r="F18" s="90"/>
      <c r="G18" s="90"/>
      <c r="H18" s="90"/>
      <c r="I18" s="90"/>
      <c r="J18" s="90"/>
      <c r="K18" s="71"/>
      <c r="L18" s="71"/>
    </row>
    <row r="19" ht="24.95" customHeight="1" spans="1:12">
      <c r="A19" s="76" t="s">
        <v>362</v>
      </c>
      <c r="B19" s="73" t="s">
        <v>363</v>
      </c>
      <c r="C19" s="89">
        <f t="shared" si="0"/>
        <v>2.08</v>
      </c>
      <c r="D19" s="89"/>
      <c r="E19" s="89">
        <v>2.08</v>
      </c>
      <c r="F19" s="90"/>
      <c r="G19" s="90"/>
      <c r="H19" s="90"/>
      <c r="I19" s="90"/>
      <c r="J19" s="90"/>
      <c r="K19" s="71"/>
      <c r="L19" s="71"/>
    </row>
    <row r="20" ht="24.95" customHeight="1" spans="1:12">
      <c r="A20" s="77" t="s">
        <v>364</v>
      </c>
      <c r="B20" s="77" t="s">
        <v>331</v>
      </c>
      <c r="C20" s="89">
        <f t="shared" si="0"/>
        <v>7.71</v>
      </c>
      <c r="D20" s="89"/>
      <c r="E20" s="89">
        <v>7.71</v>
      </c>
      <c r="F20" s="90"/>
      <c r="G20" s="90"/>
      <c r="H20" s="90"/>
      <c r="I20" s="90"/>
      <c r="J20" s="90"/>
      <c r="K20" s="71"/>
      <c r="L20" s="71"/>
    </row>
    <row r="21" ht="24.95" customHeight="1" spans="1:12">
      <c r="A21" s="77" t="s">
        <v>365</v>
      </c>
      <c r="B21" s="77" t="s">
        <v>366</v>
      </c>
      <c r="C21" s="89">
        <f t="shared" si="0"/>
        <v>7.71</v>
      </c>
      <c r="D21" s="89"/>
      <c r="E21" s="89">
        <v>7.71</v>
      </c>
      <c r="F21" s="90"/>
      <c r="G21" s="90"/>
      <c r="H21" s="90"/>
      <c r="I21" s="90"/>
      <c r="J21" s="90"/>
      <c r="K21" s="71"/>
      <c r="L21" s="71"/>
    </row>
    <row r="22" ht="24.95" customHeight="1" spans="1:12">
      <c r="A22" s="77" t="s">
        <v>367</v>
      </c>
      <c r="B22" s="77" t="s">
        <v>368</v>
      </c>
      <c r="C22" s="89">
        <f t="shared" si="0"/>
        <v>7.71</v>
      </c>
      <c r="D22" s="89"/>
      <c r="E22" s="89">
        <v>7.71</v>
      </c>
      <c r="F22" s="90"/>
      <c r="G22" s="90"/>
      <c r="H22" s="90"/>
      <c r="I22" s="90"/>
      <c r="J22" s="90"/>
      <c r="K22" s="71"/>
      <c r="L22" s="7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17.125" style="53" customWidth="1"/>
    <col min="2" max="2" width="29" style="53" customWidth="1"/>
    <col min="3" max="6" width="18" style="53" customWidth="1"/>
    <col min="7" max="7" width="19.5" style="53" customWidth="1"/>
    <col min="8" max="8" width="21" style="53" customWidth="1"/>
    <col min="9" max="256" width="6.875" style="53"/>
    <col min="257" max="257" width="17.125" style="53" customWidth="1"/>
    <col min="258" max="258" width="34.875" style="53" customWidth="1"/>
    <col min="259" max="264" width="18" style="53" customWidth="1"/>
    <col min="265" max="512" width="6.875" style="53"/>
    <col min="513" max="513" width="17.125" style="53" customWidth="1"/>
    <col min="514" max="514" width="34.875" style="53" customWidth="1"/>
    <col min="515" max="520" width="18" style="53" customWidth="1"/>
    <col min="521" max="768" width="6.875" style="53"/>
    <col min="769" max="769" width="17.125" style="53" customWidth="1"/>
    <col min="770" max="770" width="34.875" style="53" customWidth="1"/>
    <col min="771" max="776" width="18" style="53" customWidth="1"/>
    <col min="777" max="1024" width="6.875" style="53"/>
    <col min="1025" max="1025" width="17.125" style="53" customWidth="1"/>
    <col min="1026" max="1026" width="34.875" style="53" customWidth="1"/>
    <col min="1027" max="1032" width="18" style="53" customWidth="1"/>
    <col min="1033" max="1280" width="6.875" style="53"/>
    <col min="1281" max="1281" width="17.125" style="53" customWidth="1"/>
    <col min="1282" max="1282" width="34.875" style="53" customWidth="1"/>
    <col min="1283" max="1288" width="18" style="53" customWidth="1"/>
    <col min="1289" max="1536" width="6.875" style="53"/>
    <col min="1537" max="1537" width="17.125" style="53" customWidth="1"/>
    <col min="1538" max="1538" width="34.875" style="53" customWidth="1"/>
    <col min="1539" max="1544" width="18" style="53" customWidth="1"/>
    <col min="1545" max="1792" width="6.875" style="53"/>
    <col min="1793" max="1793" width="17.125" style="53" customWidth="1"/>
    <col min="1794" max="1794" width="34.875" style="53" customWidth="1"/>
    <col min="1795" max="1800" width="18" style="53" customWidth="1"/>
    <col min="1801" max="2048" width="6.875" style="53"/>
    <col min="2049" max="2049" width="17.125" style="53" customWidth="1"/>
    <col min="2050" max="2050" width="34.875" style="53" customWidth="1"/>
    <col min="2051" max="2056" width="18" style="53" customWidth="1"/>
    <col min="2057" max="2304" width="6.875" style="53"/>
    <col min="2305" max="2305" width="17.125" style="53" customWidth="1"/>
    <col min="2306" max="2306" width="34.875" style="53" customWidth="1"/>
    <col min="2307" max="2312" width="18" style="53" customWidth="1"/>
    <col min="2313" max="2560" width="6.875" style="53"/>
    <col min="2561" max="2561" width="17.125" style="53" customWidth="1"/>
    <col min="2562" max="2562" width="34.875" style="53" customWidth="1"/>
    <col min="2563" max="2568" width="18" style="53" customWidth="1"/>
    <col min="2569" max="2816" width="6.875" style="53"/>
    <col min="2817" max="2817" width="17.125" style="53" customWidth="1"/>
    <col min="2818" max="2818" width="34.875" style="53" customWidth="1"/>
    <col min="2819" max="2824" width="18" style="53" customWidth="1"/>
    <col min="2825" max="3072" width="6.875" style="53"/>
    <col min="3073" max="3073" width="17.125" style="53" customWidth="1"/>
    <col min="3074" max="3074" width="34.875" style="53" customWidth="1"/>
    <col min="3075" max="3080" width="18" style="53" customWidth="1"/>
    <col min="3081" max="3328" width="6.875" style="53"/>
    <col min="3329" max="3329" width="17.125" style="53" customWidth="1"/>
    <col min="3330" max="3330" width="34.875" style="53" customWidth="1"/>
    <col min="3331" max="3336" width="18" style="53" customWidth="1"/>
    <col min="3337" max="3584" width="6.875" style="53"/>
    <col min="3585" max="3585" width="17.125" style="53" customWidth="1"/>
    <col min="3586" max="3586" width="34.875" style="53" customWidth="1"/>
    <col min="3587" max="3592" width="18" style="53" customWidth="1"/>
    <col min="3593" max="3840" width="6.875" style="53"/>
    <col min="3841" max="3841" width="17.125" style="53" customWidth="1"/>
    <col min="3842" max="3842" width="34.875" style="53" customWidth="1"/>
    <col min="3843" max="3848" width="18" style="53" customWidth="1"/>
    <col min="3849" max="4096" width="6.875" style="53"/>
    <col min="4097" max="4097" width="17.125" style="53" customWidth="1"/>
    <col min="4098" max="4098" width="34.875" style="53" customWidth="1"/>
    <col min="4099" max="4104" width="18" style="53" customWidth="1"/>
    <col min="4105" max="4352" width="6.875" style="53"/>
    <col min="4353" max="4353" width="17.125" style="53" customWidth="1"/>
    <col min="4354" max="4354" width="34.875" style="53" customWidth="1"/>
    <col min="4355" max="4360" width="18" style="53" customWidth="1"/>
    <col min="4361" max="4608" width="6.875" style="53"/>
    <col min="4609" max="4609" width="17.125" style="53" customWidth="1"/>
    <col min="4610" max="4610" width="34.875" style="53" customWidth="1"/>
    <col min="4611" max="4616" width="18" style="53" customWidth="1"/>
    <col min="4617" max="4864" width="6.875" style="53"/>
    <col min="4865" max="4865" width="17.125" style="53" customWidth="1"/>
    <col min="4866" max="4866" width="34.875" style="53" customWidth="1"/>
    <col min="4867" max="4872" width="18" style="53" customWidth="1"/>
    <col min="4873" max="5120" width="6.875" style="53"/>
    <col min="5121" max="5121" width="17.125" style="53" customWidth="1"/>
    <col min="5122" max="5122" width="34.875" style="53" customWidth="1"/>
    <col min="5123" max="5128" width="18" style="53" customWidth="1"/>
    <col min="5129" max="5376" width="6.875" style="53"/>
    <col min="5377" max="5377" width="17.125" style="53" customWidth="1"/>
    <col min="5378" max="5378" width="34.875" style="53" customWidth="1"/>
    <col min="5379" max="5384" width="18" style="53" customWidth="1"/>
    <col min="5385" max="5632" width="6.875" style="53"/>
    <col min="5633" max="5633" width="17.125" style="53" customWidth="1"/>
    <col min="5634" max="5634" width="34.875" style="53" customWidth="1"/>
    <col min="5635" max="5640" width="18" style="53" customWidth="1"/>
    <col min="5641" max="5888" width="6.875" style="53"/>
    <col min="5889" max="5889" width="17.125" style="53" customWidth="1"/>
    <col min="5890" max="5890" width="34.875" style="53" customWidth="1"/>
    <col min="5891" max="5896" width="18" style="53" customWidth="1"/>
    <col min="5897" max="6144" width="6.875" style="53"/>
    <col min="6145" max="6145" width="17.125" style="53" customWidth="1"/>
    <col min="6146" max="6146" width="34.875" style="53" customWidth="1"/>
    <col min="6147" max="6152" width="18" style="53" customWidth="1"/>
    <col min="6153" max="6400" width="6.875" style="53"/>
    <col min="6401" max="6401" width="17.125" style="53" customWidth="1"/>
    <col min="6402" max="6402" width="34.875" style="53" customWidth="1"/>
    <col min="6403" max="6408" width="18" style="53" customWidth="1"/>
    <col min="6409" max="6656" width="6.875" style="53"/>
    <col min="6657" max="6657" width="17.125" style="53" customWidth="1"/>
    <col min="6658" max="6658" width="34.875" style="53" customWidth="1"/>
    <col min="6659" max="6664" width="18" style="53" customWidth="1"/>
    <col min="6665" max="6912" width="6.875" style="53"/>
    <col min="6913" max="6913" width="17.125" style="53" customWidth="1"/>
    <col min="6914" max="6914" width="34.875" style="53" customWidth="1"/>
    <col min="6915" max="6920" width="18" style="53" customWidth="1"/>
    <col min="6921" max="7168" width="6.875" style="53"/>
    <col min="7169" max="7169" width="17.125" style="53" customWidth="1"/>
    <col min="7170" max="7170" width="34.875" style="53" customWidth="1"/>
    <col min="7171" max="7176" width="18" style="53" customWidth="1"/>
    <col min="7177" max="7424" width="6.875" style="53"/>
    <col min="7425" max="7425" width="17.125" style="53" customWidth="1"/>
    <col min="7426" max="7426" width="34.875" style="53" customWidth="1"/>
    <col min="7427" max="7432" width="18" style="53" customWidth="1"/>
    <col min="7433" max="7680" width="6.875" style="53"/>
    <col min="7681" max="7681" width="17.125" style="53" customWidth="1"/>
    <col min="7682" max="7682" width="34.875" style="53" customWidth="1"/>
    <col min="7683" max="7688" width="18" style="53" customWidth="1"/>
    <col min="7689" max="7936" width="6.875" style="53"/>
    <col min="7937" max="7937" width="17.125" style="53" customWidth="1"/>
    <col min="7938" max="7938" width="34.875" style="53" customWidth="1"/>
    <col min="7939" max="7944" width="18" style="53" customWidth="1"/>
    <col min="7945" max="8192" width="6.875" style="53"/>
    <col min="8193" max="8193" width="17.125" style="53" customWidth="1"/>
    <col min="8194" max="8194" width="34.875" style="53" customWidth="1"/>
    <col min="8195" max="8200" width="18" style="53" customWidth="1"/>
    <col min="8201" max="8448" width="6.875" style="53"/>
    <col min="8449" max="8449" width="17.125" style="53" customWidth="1"/>
    <col min="8450" max="8450" width="34.875" style="53" customWidth="1"/>
    <col min="8451" max="8456" width="18" style="53" customWidth="1"/>
    <col min="8457" max="8704" width="6.875" style="53"/>
    <col min="8705" max="8705" width="17.125" style="53" customWidth="1"/>
    <col min="8706" max="8706" width="34.875" style="53" customWidth="1"/>
    <col min="8707" max="8712" width="18" style="53" customWidth="1"/>
    <col min="8713" max="8960" width="6.875" style="53"/>
    <col min="8961" max="8961" width="17.125" style="53" customWidth="1"/>
    <col min="8962" max="8962" width="34.875" style="53" customWidth="1"/>
    <col min="8963" max="8968" width="18" style="53" customWidth="1"/>
    <col min="8969" max="9216" width="6.875" style="53"/>
    <col min="9217" max="9217" width="17.125" style="53" customWidth="1"/>
    <col min="9218" max="9218" width="34.875" style="53" customWidth="1"/>
    <col min="9219" max="9224" width="18" style="53" customWidth="1"/>
    <col min="9225" max="9472" width="6.875" style="53"/>
    <col min="9473" max="9473" width="17.125" style="53" customWidth="1"/>
    <col min="9474" max="9474" width="34.875" style="53" customWidth="1"/>
    <col min="9475" max="9480" width="18" style="53" customWidth="1"/>
    <col min="9481" max="9728" width="6.875" style="53"/>
    <col min="9729" max="9729" width="17.125" style="53" customWidth="1"/>
    <col min="9730" max="9730" width="34.875" style="53" customWidth="1"/>
    <col min="9731" max="9736" width="18" style="53" customWidth="1"/>
    <col min="9737" max="9984" width="6.875" style="53"/>
    <col min="9985" max="9985" width="17.125" style="53" customWidth="1"/>
    <col min="9986" max="9986" width="34.875" style="53" customWidth="1"/>
    <col min="9987" max="9992" width="18" style="53" customWidth="1"/>
    <col min="9993" max="10240" width="6.875" style="53"/>
    <col min="10241" max="10241" width="17.125" style="53" customWidth="1"/>
    <col min="10242" max="10242" width="34.875" style="53" customWidth="1"/>
    <col min="10243" max="10248" width="18" style="53" customWidth="1"/>
    <col min="10249" max="10496" width="6.875" style="53"/>
    <col min="10497" max="10497" width="17.125" style="53" customWidth="1"/>
    <col min="10498" max="10498" width="34.875" style="53" customWidth="1"/>
    <col min="10499" max="10504" width="18" style="53" customWidth="1"/>
    <col min="10505" max="10752" width="6.875" style="53"/>
    <col min="10753" max="10753" width="17.125" style="53" customWidth="1"/>
    <col min="10754" max="10754" width="34.875" style="53" customWidth="1"/>
    <col min="10755" max="10760" width="18" style="53" customWidth="1"/>
    <col min="10761" max="11008" width="6.875" style="53"/>
    <col min="11009" max="11009" width="17.125" style="53" customWidth="1"/>
    <col min="11010" max="11010" width="34.875" style="53" customWidth="1"/>
    <col min="11011" max="11016" width="18" style="53" customWidth="1"/>
    <col min="11017" max="11264" width="6.875" style="53"/>
    <col min="11265" max="11265" width="17.125" style="53" customWidth="1"/>
    <col min="11266" max="11266" width="34.875" style="53" customWidth="1"/>
    <col min="11267" max="11272" width="18" style="53" customWidth="1"/>
    <col min="11273" max="11520" width="6.875" style="53"/>
    <col min="11521" max="11521" width="17.125" style="53" customWidth="1"/>
    <col min="11522" max="11522" width="34.875" style="53" customWidth="1"/>
    <col min="11523" max="11528" width="18" style="53" customWidth="1"/>
    <col min="11529" max="11776" width="6.875" style="53"/>
    <col min="11777" max="11777" width="17.125" style="53" customWidth="1"/>
    <col min="11778" max="11778" width="34.875" style="53" customWidth="1"/>
    <col min="11779" max="11784" width="18" style="53" customWidth="1"/>
    <col min="11785" max="12032" width="6.875" style="53"/>
    <col min="12033" max="12033" width="17.125" style="53" customWidth="1"/>
    <col min="12034" max="12034" width="34.875" style="53" customWidth="1"/>
    <col min="12035" max="12040" width="18" style="53" customWidth="1"/>
    <col min="12041" max="12288" width="6.875" style="53"/>
    <col min="12289" max="12289" width="17.125" style="53" customWidth="1"/>
    <col min="12290" max="12290" width="34.875" style="53" customWidth="1"/>
    <col min="12291" max="12296" width="18" style="53" customWidth="1"/>
    <col min="12297" max="12544" width="6.875" style="53"/>
    <col min="12545" max="12545" width="17.125" style="53" customWidth="1"/>
    <col min="12546" max="12546" width="34.875" style="53" customWidth="1"/>
    <col min="12547" max="12552" width="18" style="53" customWidth="1"/>
    <col min="12553" max="12800" width="6.875" style="53"/>
    <col min="12801" max="12801" width="17.125" style="53" customWidth="1"/>
    <col min="12802" max="12802" width="34.875" style="53" customWidth="1"/>
    <col min="12803" max="12808" width="18" style="53" customWidth="1"/>
    <col min="12809" max="13056" width="6.875" style="53"/>
    <col min="13057" max="13057" width="17.125" style="53" customWidth="1"/>
    <col min="13058" max="13058" width="34.875" style="53" customWidth="1"/>
    <col min="13059" max="13064" width="18" style="53" customWidth="1"/>
    <col min="13065" max="13312" width="6.875" style="53"/>
    <col min="13313" max="13313" width="17.125" style="53" customWidth="1"/>
    <col min="13314" max="13314" width="34.875" style="53" customWidth="1"/>
    <col min="13315" max="13320" width="18" style="53" customWidth="1"/>
    <col min="13321" max="13568" width="6.875" style="53"/>
    <col min="13569" max="13569" width="17.125" style="53" customWidth="1"/>
    <col min="13570" max="13570" width="34.875" style="53" customWidth="1"/>
    <col min="13571" max="13576" width="18" style="53" customWidth="1"/>
    <col min="13577" max="13824" width="6.875" style="53"/>
    <col min="13825" max="13825" width="17.125" style="53" customWidth="1"/>
    <col min="13826" max="13826" width="34.875" style="53" customWidth="1"/>
    <col min="13827" max="13832" width="18" style="53" customWidth="1"/>
    <col min="13833" max="14080" width="6.875" style="53"/>
    <col min="14081" max="14081" width="17.125" style="53" customWidth="1"/>
    <col min="14082" max="14082" width="34.875" style="53" customWidth="1"/>
    <col min="14083" max="14088" width="18" style="53" customWidth="1"/>
    <col min="14089" max="14336" width="6.875" style="53"/>
    <col min="14337" max="14337" width="17.125" style="53" customWidth="1"/>
    <col min="14338" max="14338" width="34.875" style="53" customWidth="1"/>
    <col min="14339" max="14344" width="18" style="53" customWidth="1"/>
    <col min="14345" max="14592" width="6.875" style="53"/>
    <col min="14593" max="14593" width="17.125" style="53" customWidth="1"/>
    <col min="14594" max="14594" width="34.875" style="53" customWidth="1"/>
    <col min="14595" max="14600" width="18" style="53" customWidth="1"/>
    <col min="14601" max="14848" width="6.875" style="53"/>
    <col min="14849" max="14849" width="17.125" style="53" customWidth="1"/>
    <col min="14850" max="14850" width="34.875" style="53" customWidth="1"/>
    <col min="14851" max="14856" width="18" style="53" customWidth="1"/>
    <col min="14857" max="15104" width="6.875" style="53"/>
    <col min="15105" max="15105" width="17.125" style="53" customWidth="1"/>
    <col min="15106" max="15106" width="34.875" style="53" customWidth="1"/>
    <col min="15107" max="15112" width="18" style="53" customWidth="1"/>
    <col min="15113" max="15360" width="6.875" style="53"/>
    <col min="15361" max="15361" width="17.125" style="53" customWidth="1"/>
    <col min="15362" max="15362" width="34.875" style="53" customWidth="1"/>
    <col min="15363" max="15368" width="18" style="53" customWidth="1"/>
    <col min="15369" max="15616" width="6.875" style="53"/>
    <col min="15617" max="15617" width="17.125" style="53" customWidth="1"/>
    <col min="15618" max="15618" width="34.875" style="53" customWidth="1"/>
    <col min="15619" max="15624" width="18" style="53" customWidth="1"/>
    <col min="15625" max="15872" width="6.875" style="53"/>
    <col min="15873" max="15873" width="17.125" style="53" customWidth="1"/>
    <col min="15874" max="15874" width="34.875" style="53" customWidth="1"/>
    <col min="15875" max="15880" width="18" style="53" customWidth="1"/>
    <col min="15881" max="16128" width="6.875" style="53"/>
    <col min="16129" max="16129" width="17.125" style="53" customWidth="1"/>
    <col min="16130" max="16130" width="34.875" style="53" customWidth="1"/>
    <col min="16131" max="16136" width="18" style="53" customWidth="1"/>
    <col min="16137" max="16384" width="6.875" style="53"/>
  </cols>
  <sheetData>
    <row r="1" ht="20.1" customHeight="1" spans="1:2">
      <c r="A1" s="54" t="s">
        <v>457</v>
      </c>
      <c r="B1" s="55"/>
    </row>
    <row r="2" ht="44.25" customHeight="1" spans="1:8">
      <c r="A2" s="56" t="s">
        <v>458</v>
      </c>
      <c r="B2" s="56"/>
      <c r="C2" s="56"/>
      <c r="D2" s="56"/>
      <c r="E2" s="56"/>
      <c r="F2" s="56"/>
      <c r="G2" s="56"/>
      <c r="H2" s="56"/>
    </row>
    <row r="3" ht="20.1" customHeight="1" spans="1:8">
      <c r="A3" s="57"/>
      <c r="B3" s="58"/>
      <c r="C3" s="59"/>
      <c r="D3" s="59"/>
      <c r="E3" s="59"/>
      <c r="F3" s="59"/>
      <c r="G3" s="59"/>
      <c r="H3" s="60"/>
    </row>
    <row r="4" ht="25.5" customHeight="1" spans="1:8">
      <c r="A4" s="61"/>
      <c r="B4" s="62"/>
      <c r="C4" s="61"/>
      <c r="D4" s="61"/>
      <c r="E4" s="61"/>
      <c r="F4" s="61"/>
      <c r="G4" s="61"/>
      <c r="H4" s="63" t="s">
        <v>313</v>
      </c>
    </row>
    <row r="5" ht="29.25" customHeight="1" spans="1:8">
      <c r="A5" s="49" t="s">
        <v>339</v>
      </c>
      <c r="B5" s="49" t="s">
        <v>340</v>
      </c>
      <c r="C5" s="49" t="s">
        <v>318</v>
      </c>
      <c r="D5" s="64" t="s">
        <v>342</v>
      </c>
      <c r="E5" s="64" t="s">
        <v>343</v>
      </c>
      <c r="F5" s="49" t="s">
        <v>459</v>
      </c>
      <c r="G5" s="49" t="s">
        <v>460</v>
      </c>
      <c r="H5" s="49" t="s">
        <v>461</v>
      </c>
    </row>
    <row r="6" ht="24.95" customHeight="1" spans="1:8">
      <c r="A6" s="65"/>
      <c r="B6" s="66" t="s">
        <v>318</v>
      </c>
      <c r="C6" s="67">
        <f t="shared" ref="C6:C21" si="0">D6+E6</f>
        <v>211.51</v>
      </c>
      <c r="D6" s="67">
        <v>171.76</v>
      </c>
      <c r="E6" s="67">
        <f>E7</f>
        <v>39.75</v>
      </c>
      <c r="F6" s="68"/>
      <c r="G6" s="68"/>
      <c r="H6" s="68"/>
    </row>
    <row r="7" ht="24.95" customHeight="1" spans="1:8">
      <c r="A7" s="69">
        <v>207</v>
      </c>
      <c r="B7" s="70" t="s">
        <v>325</v>
      </c>
      <c r="C7" s="67">
        <f t="shared" si="0"/>
        <v>170.54</v>
      </c>
      <c r="D7" s="67">
        <v>130.79</v>
      </c>
      <c r="E7" s="67">
        <f>E8+E12</f>
        <v>39.75</v>
      </c>
      <c r="F7" s="71"/>
      <c r="G7" s="71"/>
      <c r="H7" s="71"/>
    </row>
    <row r="8" ht="24.95" customHeight="1" spans="1:8">
      <c r="A8" s="72" t="s">
        <v>344</v>
      </c>
      <c r="B8" s="70" t="s">
        <v>345</v>
      </c>
      <c r="C8" s="67">
        <f t="shared" si="0"/>
        <v>170.54</v>
      </c>
      <c r="D8" s="67">
        <v>130.79</v>
      </c>
      <c r="E8" s="67">
        <f>E9+E10</f>
        <v>39.75</v>
      </c>
      <c r="F8" s="71"/>
      <c r="G8" s="71"/>
      <c r="H8" s="71"/>
    </row>
    <row r="9" ht="24.95" customHeight="1" spans="1:8">
      <c r="A9" s="72" t="s">
        <v>346</v>
      </c>
      <c r="B9" s="70" t="s">
        <v>347</v>
      </c>
      <c r="C9" s="67">
        <f t="shared" si="0"/>
        <v>170.54</v>
      </c>
      <c r="D9" s="67">
        <v>130.79</v>
      </c>
      <c r="E9" s="67">
        <v>39.75</v>
      </c>
      <c r="F9" s="71"/>
      <c r="G9" s="71"/>
      <c r="H9" s="71"/>
    </row>
    <row r="10" ht="24.95" customHeight="1" spans="1:9">
      <c r="A10" s="69" t="s">
        <v>348</v>
      </c>
      <c r="B10" s="73" t="s">
        <v>327</v>
      </c>
      <c r="C10" s="67">
        <f t="shared" si="0"/>
        <v>24.82</v>
      </c>
      <c r="D10" s="67">
        <v>24.82</v>
      </c>
      <c r="E10" s="67"/>
      <c r="F10" s="71"/>
      <c r="G10" s="71"/>
      <c r="H10" s="71"/>
      <c r="I10" s="55"/>
    </row>
    <row r="11" ht="24.95" customHeight="1" spans="1:8">
      <c r="A11" s="72" t="s">
        <v>349</v>
      </c>
      <c r="B11" s="70" t="s">
        <v>350</v>
      </c>
      <c r="C11" s="67">
        <f t="shared" si="0"/>
        <v>24.82</v>
      </c>
      <c r="D11" s="67">
        <v>24.82</v>
      </c>
      <c r="E11" s="67"/>
      <c r="F11" s="71"/>
      <c r="G11" s="71"/>
      <c r="H11" s="71"/>
    </row>
    <row r="12" ht="24.95" customHeight="1" spans="1:8">
      <c r="A12" s="72" t="s">
        <v>351</v>
      </c>
      <c r="B12" s="70" t="s">
        <v>352</v>
      </c>
      <c r="C12" s="67">
        <f t="shared" si="0"/>
        <v>10.27</v>
      </c>
      <c r="D12" s="67">
        <v>10.27</v>
      </c>
      <c r="E12" s="67"/>
      <c r="F12" s="71"/>
      <c r="G12" s="71"/>
      <c r="H12" s="74"/>
    </row>
    <row r="13" ht="24.95" customHeight="1" spans="1:9">
      <c r="A13" s="72" t="s">
        <v>353</v>
      </c>
      <c r="B13" s="70" t="s">
        <v>354</v>
      </c>
      <c r="C13" s="67">
        <f t="shared" si="0"/>
        <v>5.14</v>
      </c>
      <c r="D13" s="67">
        <v>5.14</v>
      </c>
      <c r="E13" s="67"/>
      <c r="F13" s="71"/>
      <c r="G13" s="71"/>
      <c r="H13" s="74"/>
      <c r="I13" s="55"/>
    </row>
    <row r="14" ht="24.95" customHeight="1" spans="1:8">
      <c r="A14" s="72" t="s">
        <v>355</v>
      </c>
      <c r="B14" s="70" t="s">
        <v>356</v>
      </c>
      <c r="C14" s="67">
        <f t="shared" si="0"/>
        <v>9.41</v>
      </c>
      <c r="D14" s="67">
        <v>9.41</v>
      </c>
      <c r="E14" s="67"/>
      <c r="F14" s="71"/>
      <c r="G14" s="71"/>
      <c r="H14" s="71"/>
    </row>
    <row r="15" ht="24.95" customHeight="1" spans="1:8">
      <c r="A15" s="72" t="s">
        <v>357</v>
      </c>
      <c r="B15" s="75" t="s">
        <v>329</v>
      </c>
      <c r="C15" s="67">
        <f t="shared" si="0"/>
        <v>8.44</v>
      </c>
      <c r="D15" s="67">
        <v>8.44</v>
      </c>
      <c r="E15" s="67"/>
      <c r="F15" s="71"/>
      <c r="G15" s="71"/>
      <c r="H15" s="74"/>
    </row>
    <row r="16" ht="24.95" customHeight="1" spans="1:8">
      <c r="A16" s="72" t="s">
        <v>358</v>
      </c>
      <c r="B16" s="75" t="s">
        <v>359</v>
      </c>
      <c r="C16" s="67">
        <f t="shared" si="0"/>
        <v>8.44</v>
      </c>
      <c r="D16" s="67">
        <v>8.44</v>
      </c>
      <c r="E16" s="67"/>
      <c r="F16" s="71"/>
      <c r="G16" s="74"/>
      <c r="H16" s="74"/>
    </row>
    <row r="17" ht="24.95" customHeight="1" spans="1:8">
      <c r="A17" s="76" t="s">
        <v>360</v>
      </c>
      <c r="B17" s="73" t="s">
        <v>361</v>
      </c>
      <c r="C17" s="67">
        <f t="shared" si="0"/>
        <v>6.36</v>
      </c>
      <c r="D17" s="67">
        <v>6.36</v>
      </c>
      <c r="E17" s="67"/>
      <c r="F17" s="74"/>
      <c r="G17" s="74"/>
      <c r="H17" s="71"/>
    </row>
    <row r="18" ht="24.95" customHeight="1" spans="1:8">
      <c r="A18" s="76" t="s">
        <v>362</v>
      </c>
      <c r="B18" s="73" t="s">
        <v>363</v>
      </c>
      <c r="C18" s="67">
        <f t="shared" si="0"/>
        <v>2.08</v>
      </c>
      <c r="D18" s="67">
        <v>2.08</v>
      </c>
      <c r="E18" s="67"/>
      <c r="F18" s="74"/>
      <c r="G18" s="74"/>
      <c r="H18" s="74"/>
    </row>
    <row r="19" ht="24.95" customHeight="1" spans="1:8">
      <c r="A19" s="77" t="s">
        <v>364</v>
      </c>
      <c r="B19" s="77" t="s">
        <v>331</v>
      </c>
      <c r="C19" s="67">
        <f t="shared" si="0"/>
        <v>7.71</v>
      </c>
      <c r="D19" s="67">
        <v>7.71</v>
      </c>
      <c r="E19" s="67"/>
      <c r="F19" s="71"/>
      <c r="G19" s="74"/>
      <c r="H19" s="74"/>
    </row>
    <row r="20" ht="24.95" customHeight="1" spans="1:8">
      <c r="A20" s="77" t="s">
        <v>365</v>
      </c>
      <c r="B20" s="77" t="s">
        <v>366</v>
      </c>
      <c r="C20" s="67">
        <f t="shared" si="0"/>
        <v>7.71</v>
      </c>
      <c r="D20" s="67">
        <v>7.71</v>
      </c>
      <c r="E20" s="67"/>
      <c r="F20" s="74"/>
      <c r="G20" s="74"/>
      <c r="H20" s="74"/>
    </row>
    <row r="21" ht="24.95" customHeight="1" spans="1:8">
      <c r="A21" s="77" t="s">
        <v>367</v>
      </c>
      <c r="B21" s="77" t="s">
        <v>368</v>
      </c>
      <c r="C21" s="67">
        <f t="shared" si="0"/>
        <v>7.71</v>
      </c>
      <c r="D21" s="67">
        <v>7.71</v>
      </c>
      <c r="E21" s="67"/>
      <c r="F21" s="74"/>
      <c r="G21" s="74"/>
      <c r="H21" s="7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$A2:$XFD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5" t="s">
        <v>462</v>
      </c>
      <c r="B1" s="46"/>
      <c r="C1" s="46"/>
      <c r="D1" s="46"/>
      <c r="E1" s="46"/>
      <c r="F1" s="46"/>
    </row>
    <row r="2" ht="40.5" customHeight="1" spans="1:11">
      <c r="A2" s="47" t="s">
        <v>463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1.75" customHeight="1" spans="1:11">
      <c r="A3" s="46"/>
      <c r="B3" s="46"/>
      <c r="C3" s="46"/>
      <c r="D3" s="46"/>
      <c r="E3" s="46"/>
      <c r="F3" s="46"/>
      <c r="K3" t="s">
        <v>313</v>
      </c>
    </row>
    <row r="4" ht="22.5" customHeight="1" spans="1:11">
      <c r="A4" s="48" t="s">
        <v>316</v>
      </c>
      <c r="B4" s="49" t="s">
        <v>318</v>
      </c>
      <c r="C4" s="49" t="s">
        <v>449</v>
      </c>
      <c r="D4" s="49" t="s">
        <v>439</v>
      </c>
      <c r="E4" s="49" t="s">
        <v>440</v>
      </c>
      <c r="F4" s="49" t="s">
        <v>441</v>
      </c>
      <c r="G4" s="49" t="s">
        <v>442</v>
      </c>
      <c r="H4" s="49"/>
      <c r="I4" s="49" t="s">
        <v>443</v>
      </c>
      <c r="J4" s="49" t="s">
        <v>444</v>
      </c>
      <c r="K4" s="49" t="s">
        <v>447</v>
      </c>
    </row>
    <row r="5" s="44" customFormat="1" ht="57" customHeight="1" spans="1:11">
      <c r="A5" s="48"/>
      <c r="B5" s="49"/>
      <c r="C5" s="49"/>
      <c r="D5" s="49"/>
      <c r="E5" s="49"/>
      <c r="F5" s="49"/>
      <c r="G5" s="49" t="s">
        <v>455</v>
      </c>
      <c r="H5" s="49" t="s">
        <v>464</v>
      </c>
      <c r="I5" s="49"/>
      <c r="J5" s="49"/>
      <c r="K5" s="49"/>
    </row>
    <row r="6" ht="30" customHeight="1" spans="1:11">
      <c r="A6" s="50" t="s">
        <v>318</v>
      </c>
      <c r="B6" s="51">
        <v>0</v>
      </c>
      <c r="C6" s="51"/>
      <c r="D6" s="51"/>
      <c r="E6" s="51"/>
      <c r="F6" s="51"/>
      <c r="G6" s="51"/>
      <c r="H6" s="51"/>
      <c r="I6" s="51"/>
      <c r="J6" s="51"/>
      <c r="K6" s="51"/>
    </row>
    <row r="7" ht="48" customHeight="1" spans="1:11">
      <c r="A7" s="52" t="s">
        <v>465</v>
      </c>
      <c r="B7" s="51">
        <v>0</v>
      </c>
      <c r="C7" s="51"/>
      <c r="D7" s="51"/>
      <c r="E7" s="51"/>
      <c r="F7" s="51"/>
      <c r="G7" s="51"/>
      <c r="H7" s="51"/>
      <c r="I7" s="51"/>
      <c r="J7" s="51"/>
      <c r="K7" s="51"/>
    </row>
    <row r="8" ht="48" customHeight="1" spans="1:11">
      <c r="A8" s="52" t="s">
        <v>466</v>
      </c>
      <c r="B8" s="51">
        <v>0</v>
      </c>
      <c r="C8" s="51"/>
      <c r="D8" s="51"/>
      <c r="E8" s="51"/>
      <c r="F8" s="51"/>
      <c r="G8" s="51"/>
      <c r="H8" s="51"/>
      <c r="I8" s="51"/>
      <c r="J8" s="51"/>
      <c r="K8" s="51"/>
    </row>
    <row r="9" ht="49.5" customHeight="1" spans="1:11">
      <c r="A9" s="52" t="s">
        <v>467</v>
      </c>
      <c r="B9" s="51">
        <v>0</v>
      </c>
      <c r="C9" s="51"/>
      <c r="D9" s="51"/>
      <c r="E9" s="51"/>
      <c r="F9" s="51"/>
      <c r="G9" s="51"/>
      <c r="H9" s="51"/>
      <c r="I9" s="51"/>
      <c r="J9" s="51"/>
      <c r="K9" s="51"/>
    </row>
    <row r="10" spans="1:1">
      <c r="A10" t="s">
        <v>468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D12" sqref="D12:E12"/>
    </sheetView>
  </sheetViews>
  <sheetFormatPr defaultColWidth="1.125" defaultRowHeight="12.75"/>
  <cols>
    <col min="1" max="1" width="19" style="17" customWidth="1"/>
    <col min="2" max="2" width="24.25" style="17" customWidth="1"/>
    <col min="3" max="3" width="19.5" style="17" customWidth="1"/>
    <col min="4" max="11" width="13.375" style="17" customWidth="1"/>
    <col min="12" max="32" width="9" style="17" customWidth="1"/>
    <col min="33" max="224" width="1.125" style="17" customWidth="1"/>
    <col min="225" max="255" width="9" style="17" customWidth="1"/>
    <col min="256" max="16384" width="1.125" style="17"/>
  </cols>
  <sheetData>
    <row r="1" ht="21" customHeight="1" spans="1:1">
      <c r="A1" s="18" t="s">
        <v>469</v>
      </c>
    </row>
    <row r="2" s="1" customFormat="1" ht="27" customHeight="1" spans="1:11">
      <c r="A2" s="19" t="s">
        <v>470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="1" customFormat="1" ht="25.5" customHeight="1" spans="1:11">
      <c r="A3" s="20" t="s">
        <v>471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="1" customFormat="1" ht="30" customHeight="1" spans="1:11">
      <c r="A4" s="21" t="s">
        <v>472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="1" customFormat="1" ht="30" customHeight="1" spans="1:11">
      <c r="A5" s="22" t="s">
        <v>473</v>
      </c>
      <c r="B5" s="22"/>
      <c r="C5" s="23" t="s">
        <v>474</v>
      </c>
      <c r="D5" s="24" t="s">
        <v>342</v>
      </c>
      <c r="E5" s="24"/>
      <c r="F5" s="24"/>
      <c r="G5" s="24"/>
      <c r="H5" s="22" t="s">
        <v>343</v>
      </c>
      <c r="I5" s="22"/>
      <c r="J5" s="22"/>
      <c r="K5" s="22"/>
    </row>
    <row r="6" s="1" customFormat="1" ht="30" customHeight="1" spans="1:11">
      <c r="A6" s="22"/>
      <c r="B6" s="22"/>
      <c r="C6" s="23"/>
      <c r="D6" s="22" t="s">
        <v>318</v>
      </c>
      <c r="E6" s="22" t="s">
        <v>475</v>
      </c>
      <c r="F6" s="22" t="s">
        <v>476</v>
      </c>
      <c r="G6" s="22" t="s">
        <v>477</v>
      </c>
      <c r="H6" s="22" t="s">
        <v>318</v>
      </c>
      <c r="I6" s="22" t="s">
        <v>475</v>
      </c>
      <c r="J6" s="22" t="s">
        <v>476</v>
      </c>
      <c r="K6" s="22" t="s">
        <v>477</v>
      </c>
    </row>
    <row r="7" s="1" customFormat="1" ht="30" customHeight="1" spans="1:11">
      <c r="A7" s="22"/>
      <c r="B7" s="22"/>
      <c r="C7" s="25">
        <f>D7+H7</f>
        <v>2115140.16</v>
      </c>
      <c r="D7" s="26">
        <f>E7</f>
        <v>1717640.16</v>
      </c>
      <c r="E7" s="26">
        <v>1717640.16</v>
      </c>
      <c r="F7" s="26"/>
      <c r="G7" s="26"/>
      <c r="H7" s="26">
        <f>I7</f>
        <v>397500</v>
      </c>
      <c r="I7" s="42">
        <v>397500</v>
      </c>
      <c r="J7" s="26"/>
      <c r="K7" s="26"/>
    </row>
    <row r="8" s="1" customFormat="1" ht="38.1" customHeight="1" spans="1:11">
      <c r="A8" s="27" t="s">
        <v>478</v>
      </c>
      <c r="B8" s="28" t="s">
        <v>479</v>
      </c>
      <c r="C8" s="29" t="s">
        <v>480</v>
      </c>
      <c r="D8" s="29"/>
      <c r="E8" s="29"/>
      <c r="F8" s="29"/>
      <c r="G8" s="29"/>
      <c r="H8" s="29"/>
      <c r="I8" s="29"/>
      <c r="J8" s="29"/>
      <c r="K8" s="29"/>
    </row>
    <row r="9" s="1" customFormat="1" ht="30" customHeight="1" spans="1:11">
      <c r="A9" s="27"/>
      <c r="B9" s="24" t="s">
        <v>481</v>
      </c>
      <c r="C9" s="24"/>
      <c r="D9" s="24"/>
      <c r="E9" s="24"/>
      <c r="F9" s="24"/>
      <c r="G9" s="24"/>
      <c r="H9" s="24"/>
      <c r="I9" s="24"/>
      <c r="J9" s="24"/>
      <c r="K9" s="24"/>
    </row>
    <row r="10" s="1" customFormat="1" ht="30" customHeight="1" spans="1:11">
      <c r="A10" s="27"/>
      <c r="B10" s="30" t="s">
        <v>482</v>
      </c>
      <c r="C10" s="30" t="s">
        <v>483</v>
      </c>
      <c r="D10" s="30" t="s">
        <v>484</v>
      </c>
      <c r="E10" s="30"/>
      <c r="F10" s="30" t="s">
        <v>485</v>
      </c>
      <c r="G10" s="30"/>
      <c r="H10" s="30" t="s">
        <v>486</v>
      </c>
      <c r="I10" s="30" t="s">
        <v>487</v>
      </c>
      <c r="J10" s="30" t="s">
        <v>488</v>
      </c>
      <c r="K10" s="30"/>
    </row>
    <row r="11" s="1" customFormat="1" ht="30" customHeight="1" spans="1:11">
      <c r="A11" s="31"/>
      <c r="B11" s="32" t="s">
        <v>489</v>
      </c>
      <c r="C11" s="33" t="s">
        <v>490</v>
      </c>
      <c r="D11" s="33" t="s">
        <v>491</v>
      </c>
      <c r="E11" s="34"/>
      <c r="F11" s="35" t="s">
        <v>492</v>
      </c>
      <c r="G11" s="36"/>
      <c r="H11" s="35">
        <v>3</v>
      </c>
      <c r="I11" s="43" t="s">
        <v>493</v>
      </c>
      <c r="J11" s="35">
        <v>20</v>
      </c>
      <c r="K11" s="35"/>
    </row>
    <row r="12" s="1" customFormat="1" ht="30" customHeight="1" spans="1:11">
      <c r="A12" s="31"/>
      <c r="B12" s="32" t="s">
        <v>489</v>
      </c>
      <c r="C12" s="33" t="s">
        <v>490</v>
      </c>
      <c r="D12" s="33" t="s">
        <v>494</v>
      </c>
      <c r="E12" s="34"/>
      <c r="F12" s="35" t="s">
        <v>492</v>
      </c>
      <c r="G12" s="36"/>
      <c r="H12" s="35">
        <v>5</v>
      </c>
      <c r="I12" s="43" t="s">
        <v>495</v>
      </c>
      <c r="J12" s="35">
        <v>20</v>
      </c>
      <c r="K12" s="35"/>
    </row>
    <row r="13" s="1" customFormat="1" ht="30" customHeight="1" spans="1:11">
      <c r="A13" s="31"/>
      <c r="B13" s="32" t="s">
        <v>489</v>
      </c>
      <c r="C13" s="33" t="s">
        <v>490</v>
      </c>
      <c r="D13" s="37" t="s">
        <v>496</v>
      </c>
      <c r="E13" s="38"/>
      <c r="F13" s="39" t="str">
        <f>F11</f>
        <v>≥</v>
      </c>
      <c r="G13" s="40"/>
      <c r="H13" s="35">
        <v>50</v>
      </c>
      <c r="I13" s="43" t="s">
        <v>497</v>
      </c>
      <c r="J13" s="39">
        <v>20</v>
      </c>
      <c r="K13" s="40"/>
    </row>
    <row r="14" s="1" customFormat="1" ht="30" customHeight="1" spans="1:11">
      <c r="A14" s="31"/>
      <c r="B14" s="32" t="s">
        <v>489</v>
      </c>
      <c r="C14" s="33" t="s">
        <v>490</v>
      </c>
      <c r="D14" s="33" t="s">
        <v>498</v>
      </c>
      <c r="E14" s="34"/>
      <c r="F14" s="35" t="s">
        <v>492</v>
      </c>
      <c r="G14" s="36"/>
      <c r="H14" s="35">
        <v>25000</v>
      </c>
      <c r="I14" s="43" t="s">
        <v>499</v>
      </c>
      <c r="J14" s="35">
        <v>20</v>
      </c>
      <c r="K14" s="35"/>
    </row>
    <row r="15" s="1" customFormat="1" ht="30" customHeight="1" spans="1:11">
      <c r="A15" s="31"/>
      <c r="B15" s="32" t="s">
        <v>500</v>
      </c>
      <c r="C15" s="33" t="s">
        <v>501</v>
      </c>
      <c r="D15" s="33" t="s">
        <v>502</v>
      </c>
      <c r="E15" s="34"/>
      <c r="F15" s="35" t="s">
        <v>492</v>
      </c>
      <c r="G15" s="36"/>
      <c r="H15" s="35">
        <v>80</v>
      </c>
      <c r="I15" s="43" t="s">
        <v>503</v>
      </c>
      <c r="J15" s="35">
        <v>10</v>
      </c>
      <c r="K15" s="35"/>
    </row>
    <row r="16" s="1" customFormat="1" ht="30" customHeight="1" spans="1:11">
      <c r="A16" s="31"/>
      <c r="B16" s="32" t="s">
        <v>504</v>
      </c>
      <c r="C16" s="32" t="s">
        <v>504</v>
      </c>
      <c r="D16" s="33" t="s">
        <v>505</v>
      </c>
      <c r="E16" s="34"/>
      <c r="F16" s="35" t="s">
        <v>492</v>
      </c>
      <c r="G16" s="36"/>
      <c r="H16" s="35">
        <v>90</v>
      </c>
      <c r="I16" s="43" t="s">
        <v>503</v>
      </c>
      <c r="J16" s="35">
        <v>10</v>
      </c>
      <c r="K16" s="35"/>
    </row>
    <row r="17" s="1" customFormat="1" ht="36.95" customHeight="1" spans="1:11">
      <c r="A17" s="28" t="s">
        <v>506</v>
      </c>
      <c r="B17" s="29" t="s">
        <v>507</v>
      </c>
      <c r="C17" s="29"/>
      <c r="D17" s="29"/>
      <c r="E17" s="29"/>
      <c r="F17" s="29"/>
      <c r="G17" s="29"/>
      <c r="H17" s="29"/>
      <c r="I17" s="29"/>
      <c r="J17" s="29"/>
      <c r="K17" s="29"/>
    </row>
    <row r="18" customHeight="1" spans="2:6">
      <c r="B18" s="41"/>
      <c r="C18" s="41"/>
      <c r="D18" s="41"/>
      <c r="E18" s="41"/>
      <c r="F18" s="41"/>
    </row>
    <row r="19" customHeight="1" spans="2:6">
      <c r="B19" s="41"/>
      <c r="C19" s="41"/>
      <c r="D19" s="41"/>
      <c r="E19" s="41"/>
      <c r="F19" s="41"/>
    </row>
    <row r="20" customHeight="1" spans="2:6">
      <c r="B20" s="41"/>
      <c r="C20" s="41"/>
      <c r="D20" s="41"/>
      <c r="E20" s="41"/>
      <c r="F20" s="41"/>
    </row>
    <row r="21" customHeight="1" spans="2:6">
      <c r="B21" s="41"/>
      <c r="C21" s="41"/>
      <c r="D21" s="41"/>
      <c r="E21" s="41"/>
      <c r="F21" s="41"/>
    </row>
  </sheetData>
  <mergeCells count="32">
    <mergeCell ref="A2:K2"/>
    <mergeCell ref="A3:K3"/>
    <mergeCell ref="A4:K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8:A16"/>
    <mergeCell ref="C5:C6"/>
    <mergeCell ref="A5:B7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V8" sqref="V8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ht="24.75" customHeight="1" spans="1:1">
      <c r="A1" s="2" t="s">
        <v>508</v>
      </c>
    </row>
    <row r="2" ht="19.5" customHeight="1" spans="1:9">
      <c r="A2" s="3" t="s">
        <v>509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510</v>
      </c>
      <c r="B4" s="6" t="s">
        <v>511</v>
      </c>
      <c r="C4" s="6"/>
      <c r="D4" s="6"/>
      <c r="E4" s="6"/>
      <c r="F4" s="5" t="s">
        <v>512</v>
      </c>
      <c r="G4" s="5" t="s">
        <v>513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514</v>
      </c>
      <c r="B6" s="6" t="s">
        <v>515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516</v>
      </c>
      <c r="B7" s="5" t="s">
        <v>517</v>
      </c>
      <c r="C7" s="5"/>
      <c r="D7" s="5"/>
      <c r="E7" s="5" t="s">
        <v>518</v>
      </c>
      <c r="F7" s="5" t="s">
        <v>519</v>
      </c>
      <c r="G7" s="5" t="s">
        <v>520</v>
      </c>
      <c r="H7" s="5">
        <v>18983739327</v>
      </c>
      <c r="I7" s="5"/>
    </row>
    <row r="8" ht="30.75" customHeight="1" spans="1:9">
      <c r="A8" s="5" t="s">
        <v>521</v>
      </c>
      <c r="B8" s="7">
        <v>5.75</v>
      </c>
      <c r="C8" s="7"/>
      <c r="D8" s="7"/>
      <c r="E8" s="5" t="s">
        <v>522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523</v>
      </c>
      <c r="F9" s="5"/>
      <c r="G9" s="7">
        <v>5.75</v>
      </c>
      <c r="H9" s="7"/>
      <c r="I9" s="7"/>
    </row>
    <row r="10" ht="30.75" customHeight="1" spans="1:9">
      <c r="A10" s="5"/>
      <c r="B10" s="7"/>
      <c r="C10" s="7"/>
      <c r="D10" s="7"/>
      <c r="E10" s="5" t="s">
        <v>524</v>
      </c>
      <c r="F10" s="5"/>
      <c r="G10" s="7"/>
      <c r="H10" s="7"/>
      <c r="I10" s="7"/>
    </row>
    <row r="11" ht="30.75" customHeight="1" spans="1:9">
      <c r="A11" s="5" t="s">
        <v>525</v>
      </c>
      <c r="B11" s="6" t="s">
        <v>526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527</v>
      </c>
      <c r="B12" s="6" t="s">
        <v>526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528</v>
      </c>
      <c r="B13" s="6" t="s">
        <v>529</v>
      </c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530</v>
      </c>
      <c r="B14" s="8" t="s">
        <v>531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30.75" customHeight="1" spans="1:9">
      <c r="A16" s="10" t="s">
        <v>532</v>
      </c>
      <c r="B16" s="11" t="s">
        <v>482</v>
      </c>
      <c r="C16" s="11" t="s">
        <v>483</v>
      </c>
      <c r="D16" s="11" t="s">
        <v>533</v>
      </c>
      <c r="E16" s="11"/>
      <c r="F16" s="11" t="s">
        <v>534</v>
      </c>
      <c r="G16" s="11" t="s">
        <v>535</v>
      </c>
      <c r="H16" s="11" t="s">
        <v>536</v>
      </c>
      <c r="I16" s="11" t="s">
        <v>488</v>
      </c>
    </row>
    <row r="17" ht="30.75" customHeight="1" spans="1:9">
      <c r="A17" s="10"/>
      <c r="B17" s="14" t="s">
        <v>489</v>
      </c>
      <c r="C17" s="14" t="s">
        <v>490</v>
      </c>
      <c r="D17" s="11" t="s">
        <v>537</v>
      </c>
      <c r="E17" s="11"/>
      <c r="F17" s="14" t="s">
        <v>538</v>
      </c>
      <c r="G17" s="14">
        <v>1</v>
      </c>
      <c r="H17" s="11" t="s">
        <v>493</v>
      </c>
      <c r="I17" s="14">
        <v>20</v>
      </c>
    </row>
    <row r="18" ht="30.75" customHeight="1" spans="1:9">
      <c r="A18" s="10"/>
      <c r="B18" s="16" t="s">
        <v>489</v>
      </c>
      <c r="C18" s="16" t="s">
        <v>539</v>
      </c>
      <c r="D18" s="11" t="s">
        <v>540</v>
      </c>
      <c r="E18" s="11"/>
      <c r="F18" s="16" t="s">
        <v>538</v>
      </c>
      <c r="G18" s="16">
        <v>100</v>
      </c>
      <c r="H18" s="11" t="s">
        <v>503</v>
      </c>
      <c r="I18" s="16">
        <v>20</v>
      </c>
    </row>
    <row r="19" ht="30.75" customHeight="1" spans="1:9">
      <c r="A19" s="10"/>
      <c r="B19" s="16" t="s">
        <v>541</v>
      </c>
      <c r="C19" s="16" t="s">
        <v>542</v>
      </c>
      <c r="D19" s="11" t="s">
        <v>543</v>
      </c>
      <c r="E19" s="11"/>
      <c r="F19" s="16" t="s">
        <v>492</v>
      </c>
      <c r="G19" s="16">
        <v>80</v>
      </c>
      <c r="H19" s="11" t="s">
        <v>503</v>
      </c>
      <c r="I19" s="16">
        <v>20</v>
      </c>
    </row>
    <row r="20" ht="30.75" customHeight="1" spans="1:9">
      <c r="A20" s="10"/>
      <c r="B20" s="16" t="s">
        <v>541</v>
      </c>
      <c r="C20" s="16" t="s">
        <v>544</v>
      </c>
      <c r="D20" s="11" t="s">
        <v>545</v>
      </c>
      <c r="E20" s="11"/>
      <c r="F20" s="16" t="s">
        <v>538</v>
      </c>
      <c r="G20" s="16">
        <v>100</v>
      </c>
      <c r="H20" s="11" t="s">
        <v>503</v>
      </c>
      <c r="I20" s="16">
        <v>20</v>
      </c>
    </row>
    <row r="21" ht="30.75" customHeight="1" spans="1:9">
      <c r="A21" s="10"/>
      <c r="B21" s="16" t="s">
        <v>546</v>
      </c>
      <c r="C21" s="16" t="s">
        <v>547</v>
      </c>
      <c r="D21" s="11" t="s">
        <v>548</v>
      </c>
      <c r="E21" s="11"/>
      <c r="F21" s="16" t="s">
        <v>492</v>
      </c>
      <c r="G21" s="16">
        <v>90</v>
      </c>
      <c r="H21" s="11" t="s">
        <v>503</v>
      </c>
      <c r="I21" s="16">
        <v>10</v>
      </c>
    </row>
    <row r="22" ht="30.75" customHeight="1" spans="1:9">
      <c r="A22" s="10"/>
      <c r="B22" s="11" t="s">
        <v>489</v>
      </c>
      <c r="C22" s="11" t="s">
        <v>490</v>
      </c>
      <c r="D22" s="11" t="s">
        <v>549</v>
      </c>
      <c r="E22" s="11"/>
      <c r="F22" s="11" t="s">
        <v>538</v>
      </c>
      <c r="G22" s="11">
        <v>100</v>
      </c>
      <c r="H22" s="11" t="s">
        <v>503</v>
      </c>
      <c r="I22" s="11">
        <v>10</v>
      </c>
    </row>
    <row r="23" s="13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4:E5"/>
    <mergeCell ref="B8:D10"/>
    <mergeCell ref="B14:I1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R10" sqref="R10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ht="24.75" customHeight="1" spans="1:1">
      <c r="A1" s="2" t="s">
        <v>508</v>
      </c>
    </row>
    <row r="2" ht="19.5" customHeight="1" spans="1:9">
      <c r="A2" s="3" t="s">
        <v>509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510</v>
      </c>
      <c r="B4" s="6" t="s">
        <v>511</v>
      </c>
      <c r="C4" s="6"/>
      <c r="D4" s="6"/>
      <c r="E4" s="6"/>
      <c r="F4" s="5" t="s">
        <v>512</v>
      </c>
      <c r="G4" s="5" t="s">
        <v>550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514</v>
      </c>
      <c r="B6" s="6" t="s">
        <v>551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516</v>
      </c>
      <c r="B7" s="5" t="s">
        <v>517</v>
      </c>
      <c r="C7" s="5"/>
      <c r="D7" s="5"/>
      <c r="E7" s="5" t="s">
        <v>518</v>
      </c>
      <c r="F7" s="5" t="s">
        <v>519</v>
      </c>
      <c r="G7" s="5" t="s">
        <v>520</v>
      </c>
      <c r="H7" s="5">
        <v>18983739327</v>
      </c>
      <c r="I7" s="5"/>
    </row>
    <row r="8" ht="30.75" customHeight="1" spans="1:9">
      <c r="A8" s="5" t="s">
        <v>521</v>
      </c>
      <c r="B8" s="7">
        <v>10</v>
      </c>
      <c r="C8" s="7"/>
      <c r="D8" s="7"/>
      <c r="E8" s="5" t="s">
        <v>522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523</v>
      </c>
      <c r="F9" s="5"/>
      <c r="G9" s="7">
        <v>10</v>
      </c>
      <c r="H9" s="7"/>
      <c r="I9" s="7"/>
    </row>
    <row r="10" ht="30.75" customHeight="1" spans="1:9">
      <c r="A10" s="5"/>
      <c r="B10" s="7"/>
      <c r="C10" s="7"/>
      <c r="D10" s="7"/>
      <c r="E10" s="5" t="s">
        <v>524</v>
      </c>
      <c r="F10" s="5"/>
      <c r="G10" s="7"/>
      <c r="H10" s="7"/>
      <c r="I10" s="7"/>
    </row>
    <row r="11" ht="30.75" customHeight="1" spans="1:9">
      <c r="A11" s="5" t="s">
        <v>525</v>
      </c>
      <c r="B11" s="6" t="s">
        <v>552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527</v>
      </c>
      <c r="B12" s="6" t="s">
        <v>552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528</v>
      </c>
      <c r="B13" s="6" t="s">
        <v>529</v>
      </c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530</v>
      </c>
      <c r="B14" s="8" t="s">
        <v>531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30.75" customHeight="1" spans="1:9">
      <c r="A16" s="10" t="s">
        <v>532</v>
      </c>
      <c r="B16" s="11" t="s">
        <v>482</v>
      </c>
      <c r="C16" s="11" t="s">
        <v>483</v>
      </c>
      <c r="D16" s="11" t="s">
        <v>533</v>
      </c>
      <c r="E16" s="11"/>
      <c r="F16" s="11" t="s">
        <v>534</v>
      </c>
      <c r="G16" s="11" t="s">
        <v>535</v>
      </c>
      <c r="H16" s="11" t="s">
        <v>536</v>
      </c>
      <c r="I16" s="11" t="s">
        <v>488</v>
      </c>
    </row>
    <row r="17" ht="30.75" customHeight="1" spans="1:9">
      <c r="A17" s="10"/>
      <c r="B17" s="14" t="s">
        <v>541</v>
      </c>
      <c r="C17" s="14" t="s">
        <v>544</v>
      </c>
      <c r="D17" s="11" t="s">
        <v>545</v>
      </c>
      <c r="E17" s="11"/>
      <c r="F17" s="14" t="s">
        <v>538</v>
      </c>
      <c r="G17" s="14">
        <v>100</v>
      </c>
      <c r="H17" s="11" t="s">
        <v>503</v>
      </c>
      <c r="I17" s="14">
        <v>20</v>
      </c>
    </row>
    <row r="18" ht="30.75" customHeight="1" spans="1:9">
      <c r="A18" s="10"/>
      <c r="B18" s="16" t="s">
        <v>489</v>
      </c>
      <c r="C18" s="16" t="s">
        <v>539</v>
      </c>
      <c r="D18" s="11" t="s">
        <v>540</v>
      </c>
      <c r="E18" s="11"/>
      <c r="F18" s="16" t="s">
        <v>538</v>
      </c>
      <c r="G18" s="16">
        <v>100</v>
      </c>
      <c r="H18" s="11" t="s">
        <v>503</v>
      </c>
      <c r="I18" s="16">
        <v>20</v>
      </c>
    </row>
    <row r="19" ht="30.75" customHeight="1" spans="1:9">
      <c r="A19" s="10"/>
      <c r="B19" s="16" t="s">
        <v>489</v>
      </c>
      <c r="C19" s="16" t="s">
        <v>490</v>
      </c>
      <c r="D19" s="11" t="s">
        <v>553</v>
      </c>
      <c r="E19" s="11"/>
      <c r="F19" s="16" t="s">
        <v>538</v>
      </c>
      <c r="G19" s="16">
        <v>1</v>
      </c>
      <c r="H19" s="11" t="s">
        <v>493</v>
      </c>
      <c r="I19" s="16">
        <v>20</v>
      </c>
    </row>
    <row r="20" ht="30.75" customHeight="1" spans="1:9">
      <c r="A20" s="10"/>
      <c r="B20" s="16" t="s">
        <v>541</v>
      </c>
      <c r="C20" s="16" t="s">
        <v>542</v>
      </c>
      <c r="D20" s="11" t="s">
        <v>554</v>
      </c>
      <c r="E20" s="11"/>
      <c r="F20" s="16" t="s">
        <v>492</v>
      </c>
      <c r="G20" s="16">
        <v>80</v>
      </c>
      <c r="H20" s="11" t="s">
        <v>503</v>
      </c>
      <c r="I20" s="16">
        <v>20</v>
      </c>
    </row>
    <row r="21" ht="30.75" customHeight="1" spans="1:9">
      <c r="A21" s="10"/>
      <c r="B21" s="16" t="s">
        <v>546</v>
      </c>
      <c r="C21" s="16" t="s">
        <v>547</v>
      </c>
      <c r="D21" s="11" t="s">
        <v>505</v>
      </c>
      <c r="E21" s="11"/>
      <c r="F21" s="16" t="s">
        <v>492</v>
      </c>
      <c r="G21" s="16">
        <v>90</v>
      </c>
      <c r="H21" s="11" t="s">
        <v>503</v>
      </c>
      <c r="I21" s="16">
        <v>10</v>
      </c>
    </row>
    <row r="22" ht="30.75" customHeight="1" spans="1:9">
      <c r="A22" s="10"/>
      <c r="B22" s="11" t="s">
        <v>489</v>
      </c>
      <c r="C22" s="11" t="s">
        <v>490</v>
      </c>
      <c r="D22" s="11" t="s">
        <v>549</v>
      </c>
      <c r="E22" s="11"/>
      <c r="F22" s="11" t="s">
        <v>538</v>
      </c>
      <c r="G22" s="11">
        <v>100</v>
      </c>
      <c r="H22" s="11" t="s">
        <v>503</v>
      </c>
      <c r="I22" s="11">
        <v>10</v>
      </c>
    </row>
    <row r="23" s="13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4:E5"/>
    <mergeCell ref="B8:D10"/>
    <mergeCell ref="B14:I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9" sqref="L19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ht="24.75" customHeight="1" spans="1:1">
      <c r="A1" s="2" t="s">
        <v>508</v>
      </c>
    </row>
    <row r="2" ht="19.5" customHeight="1" spans="1:9">
      <c r="A2" s="3" t="s">
        <v>509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510</v>
      </c>
      <c r="B4" s="6" t="s">
        <v>511</v>
      </c>
      <c r="C4" s="6"/>
      <c r="D4" s="6"/>
      <c r="E4" s="6"/>
      <c r="F4" s="5" t="s">
        <v>512</v>
      </c>
      <c r="G4" s="5" t="s">
        <v>555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514</v>
      </c>
      <c r="B6" s="6" t="s">
        <v>556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516</v>
      </c>
      <c r="B7" s="5" t="s">
        <v>517</v>
      </c>
      <c r="C7" s="5"/>
      <c r="D7" s="5"/>
      <c r="E7" s="5" t="s">
        <v>518</v>
      </c>
      <c r="F7" s="5" t="s">
        <v>519</v>
      </c>
      <c r="G7" s="5" t="s">
        <v>520</v>
      </c>
      <c r="H7" s="5">
        <v>18983739327</v>
      </c>
      <c r="I7" s="5"/>
    </row>
    <row r="8" ht="30.75" customHeight="1" spans="1:9">
      <c r="A8" s="5" t="s">
        <v>521</v>
      </c>
      <c r="B8" s="7">
        <v>6</v>
      </c>
      <c r="C8" s="7"/>
      <c r="D8" s="7"/>
      <c r="E8" s="5" t="s">
        <v>522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523</v>
      </c>
      <c r="F9" s="5"/>
      <c r="G9" s="7">
        <v>6</v>
      </c>
      <c r="H9" s="7"/>
      <c r="I9" s="7"/>
    </row>
    <row r="10" ht="30.75" customHeight="1" spans="1:9">
      <c r="A10" s="5"/>
      <c r="B10" s="7"/>
      <c r="C10" s="7"/>
      <c r="D10" s="7"/>
      <c r="E10" s="5" t="s">
        <v>524</v>
      </c>
      <c r="F10" s="5"/>
      <c r="G10" s="7"/>
      <c r="H10" s="7"/>
      <c r="I10" s="7"/>
    </row>
    <row r="11" ht="30.75" customHeight="1" spans="1:9">
      <c r="A11" s="5" t="s">
        <v>525</v>
      </c>
      <c r="B11" s="6" t="s">
        <v>557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527</v>
      </c>
      <c r="B12" s="6" t="s">
        <v>558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528</v>
      </c>
      <c r="B13" s="6" t="s">
        <v>529</v>
      </c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530</v>
      </c>
      <c r="B14" s="8" t="s">
        <v>559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30.75" customHeight="1" spans="1:9">
      <c r="A16" s="10" t="s">
        <v>532</v>
      </c>
      <c r="B16" s="11" t="s">
        <v>482</v>
      </c>
      <c r="C16" s="11" t="s">
        <v>483</v>
      </c>
      <c r="D16" s="11" t="s">
        <v>533</v>
      </c>
      <c r="E16" s="11"/>
      <c r="F16" s="11" t="s">
        <v>534</v>
      </c>
      <c r="G16" s="11" t="s">
        <v>535</v>
      </c>
      <c r="H16" s="11" t="s">
        <v>536</v>
      </c>
      <c r="I16" s="11" t="s">
        <v>488</v>
      </c>
    </row>
    <row r="17" ht="30.75" customHeight="1" spans="1:9">
      <c r="A17" s="10"/>
      <c r="B17" s="12" t="s">
        <v>541</v>
      </c>
      <c r="C17" s="12" t="s">
        <v>544</v>
      </c>
      <c r="D17" s="11" t="s">
        <v>545</v>
      </c>
      <c r="E17" s="11"/>
      <c r="F17" s="14" t="s">
        <v>538</v>
      </c>
      <c r="G17" s="14">
        <v>100</v>
      </c>
      <c r="H17" s="11" t="s">
        <v>503</v>
      </c>
      <c r="I17" s="14">
        <v>20</v>
      </c>
    </row>
    <row r="18" ht="30.75" customHeight="1" spans="1:9">
      <c r="A18" s="10"/>
      <c r="B18" s="15" t="s">
        <v>489</v>
      </c>
      <c r="C18" s="15" t="s">
        <v>490</v>
      </c>
      <c r="D18" s="11" t="s">
        <v>560</v>
      </c>
      <c r="E18" s="11"/>
      <c r="F18" s="16" t="s">
        <v>538</v>
      </c>
      <c r="G18" s="16">
        <v>8</v>
      </c>
      <c r="H18" s="11" t="s">
        <v>561</v>
      </c>
      <c r="I18" s="16">
        <v>20</v>
      </c>
    </row>
    <row r="19" ht="30.75" customHeight="1" spans="1:9">
      <c r="A19" s="10"/>
      <c r="B19" s="15" t="s">
        <v>541</v>
      </c>
      <c r="C19" s="15" t="s">
        <v>542</v>
      </c>
      <c r="D19" s="11" t="s">
        <v>562</v>
      </c>
      <c r="E19" s="11"/>
      <c r="F19" s="16" t="s">
        <v>492</v>
      </c>
      <c r="G19" s="16">
        <v>80</v>
      </c>
      <c r="H19" s="11" t="s">
        <v>503</v>
      </c>
      <c r="I19" s="16">
        <v>20</v>
      </c>
    </row>
    <row r="20" ht="30.75" customHeight="1" spans="1:9">
      <c r="A20" s="10"/>
      <c r="B20" s="15" t="s">
        <v>489</v>
      </c>
      <c r="C20" s="15" t="s">
        <v>539</v>
      </c>
      <c r="D20" s="11" t="s">
        <v>540</v>
      </c>
      <c r="E20" s="11"/>
      <c r="F20" s="16" t="s">
        <v>538</v>
      </c>
      <c r="G20" s="16">
        <v>100</v>
      </c>
      <c r="H20" s="11" t="s">
        <v>503</v>
      </c>
      <c r="I20" s="16">
        <v>20</v>
      </c>
    </row>
    <row r="21" ht="30.75" customHeight="1" spans="1:9">
      <c r="A21" s="10"/>
      <c r="B21" s="15" t="s">
        <v>546</v>
      </c>
      <c r="C21" s="15" t="s">
        <v>547</v>
      </c>
      <c r="D21" s="11" t="s">
        <v>505</v>
      </c>
      <c r="E21" s="11"/>
      <c r="F21" s="16" t="s">
        <v>492</v>
      </c>
      <c r="G21" s="16">
        <v>90</v>
      </c>
      <c r="H21" s="11" t="s">
        <v>503</v>
      </c>
      <c r="I21" s="16">
        <v>10</v>
      </c>
    </row>
    <row r="22" ht="30.75" customHeight="1" spans="1:9">
      <c r="A22" s="10"/>
      <c r="B22" s="11" t="s">
        <v>489</v>
      </c>
      <c r="C22" s="11" t="s">
        <v>490</v>
      </c>
      <c r="D22" s="11" t="s">
        <v>549</v>
      </c>
      <c r="E22" s="11"/>
      <c r="F22" s="11" t="s">
        <v>538</v>
      </c>
      <c r="G22" s="11">
        <v>100</v>
      </c>
      <c r="H22" s="11" t="s">
        <v>503</v>
      </c>
      <c r="I22" s="11">
        <v>10</v>
      </c>
    </row>
    <row r="23" s="13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8:D10"/>
    <mergeCell ref="B14:I15"/>
    <mergeCell ref="B4:E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O10" sqref="O10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ht="24.75" customHeight="1" spans="1:1">
      <c r="A1" s="2" t="s">
        <v>508</v>
      </c>
    </row>
    <row r="2" ht="19.5" customHeight="1" spans="1:9">
      <c r="A2" s="3" t="s">
        <v>509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510</v>
      </c>
      <c r="B4" s="6" t="s">
        <v>511</v>
      </c>
      <c r="C4" s="6"/>
      <c r="D4" s="6"/>
      <c r="E4" s="6"/>
      <c r="F4" s="5" t="s">
        <v>512</v>
      </c>
      <c r="G4" s="5" t="s">
        <v>563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514</v>
      </c>
      <c r="B6" s="6" t="s">
        <v>564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516</v>
      </c>
      <c r="B7" s="5" t="s">
        <v>565</v>
      </c>
      <c r="C7" s="5"/>
      <c r="D7" s="5"/>
      <c r="E7" s="5" t="s">
        <v>518</v>
      </c>
      <c r="F7" s="5" t="s">
        <v>566</v>
      </c>
      <c r="G7" s="5" t="s">
        <v>520</v>
      </c>
      <c r="H7" s="5">
        <v>18983739327</v>
      </c>
      <c r="I7" s="5"/>
    </row>
    <row r="8" ht="30.75" customHeight="1" spans="1:9">
      <c r="A8" s="5" t="s">
        <v>521</v>
      </c>
      <c r="B8" s="7">
        <v>8</v>
      </c>
      <c r="C8" s="7"/>
      <c r="D8" s="7"/>
      <c r="E8" s="5" t="s">
        <v>522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523</v>
      </c>
      <c r="F9" s="5"/>
      <c r="G9" s="7">
        <v>8</v>
      </c>
      <c r="H9" s="7"/>
      <c r="I9" s="7"/>
    </row>
    <row r="10" ht="30.75" customHeight="1" spans="1:9">
      <c r="A10" s="5"/>
      <c r="B10" s="7"/>
      <c r="C10" s="7"/>
      <c r="D10" s="7"/>
      <c r="E10" s="5" t="s">
        <v>524</v>
      </c>
      <c r="F10" s="5"/>
      <c r="G10" s="7"/>
      <c r="H10" s="7"/>
      <c r="I10" s="7"/>
    </row>
    <row r="11" ht="56.1" customHeight="1" spans="1:9">
      <c r="A11" s="5" t="s">
        <v>525</v>
      </c>
      <c r="B11" s="6" t="s">
        <v>567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527</v>
      </c>
      <c r="B12" s="6" t="s">
        <v>568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528</v>
      </c>
      <c r="B13" s="6" t="s">
        <v>569</v>
      </c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530</v>
      </c>
      <c r="B14" s="8" t="s">
        <v>570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30.75" customHeight="1" spans="1:9">
      <c r="A16" s="10" t="s">
        <v>532</v>
      </c>
      <c r="B16" s="11" t="s">
        <v>482</v>
      </c>
      <c r="C16" s="11" t="s">
        <v>483</v>
      </c>
      <c r="D16" s="11" t="s">
        <v>533</v>
      </c>
      <c r="E16" s="11"/>
      <c r="F16" s="11" t="s">
        <v>534</v>
      </c>
      <c r="G16" s="11" t="s">
        <v>535</v>
      </c>
      <c r="H16" s="11" t="s">
        <v>536</v>
      </c>
      <c r="I16" s="11" t="s">
        <v>488</v>
      </c>
    </row>
    <row r="17" ht="30.75" customHeight="1" spans="1:9">
      <c r="A17" s="10"/>
      <c r="B17" s="12" t="s">
        <v>489</v>
      </c>
      <c r="C17" s="12" t="s">
        <v>539</v>
      </c>
      <c r="D17" s="11" t="s">
        <v>571</v>
      </c>
      <c r="E17" s="11"/>
      <c r="F17" s="12" t="s">
        <v>538</v>
      </c>
      <c r="G17" s="12">
        <v>100</v>
      </c>
      <c r="H17" s="11" t="s">
        <v>503</v>
      </c>
      <c r="I17" s="12">
        <v>20</v>
      </c>
    </row>
    <row r="18" ht="30.75" customHeight="1" spans="1:9">
      <c r="A18" s="10"/>
      <c r="B18" s="12" t="s">
        <v>489</v>
      </c>
      <c r="C18" s="12" t="s">
        <v>490</v>
      </c>
      <c r="D18" s="11" t="s">
        <v>572</v>
      </c>
      <c r="E18" s="11"/>
      <c r="F18" s="12" t="s">
        <v>538</v>
      </c>
      <c r="G18" s="12">
        <v>4</v>
      </c>
      <c r="H18" s="11" t="s">
        <v>497</v>
      </c>
      <c r="I18" s="12">
        <v>20</v>
      </c>
    </row>
    <row r="19" ht="30.75" customHeight="1" spans="1:9">
      <c r="A19" s="10"/>
      <c r="B19" s="12" t="s">
        <v>541</v>
      </c>
      <c r="C19" s="12" t="s">
        <v>542</v>
      </c>
      <c r="D19" s="11" t="s">
        <v>573</v>
      </c>
      <c r="E19" s="11"/>
      <c r="F19" s="12" t="s">
        <v>492</v>
      </c>
      <c r="G19" s="12">
        <v>80</v>
      </c>
      <c r="H19" s="11" t="s">
        <v>503</v>
      </c>
      <c r="I19" s="12">
        <v>20</v>
      </c>
    </row>
    <row r="20" ht="30.75" customHeight="1" spans="1:9">
      <c r="A20" s="10"/>
      <c r="B20" s="12" t="s">
        <v>541</v>
      </c>
      <c r="C20" s="12" t="s">
        <v>544</v>
      </c>
      <c r="D20" s="11" t="s">
        <v>574</v>
      </c>
      <c r="E20" s="11"/>
      <c r="F20" s="12" t="s">
        <v>538</v>
      </c>
      <c r="G20" s="12">
        <v>100</v>
      </c>
      <c r="H20" s="11" t="s">
        <v>503</v>
      </c>
      <c r="I20" s="12">
        <v>20</v>
      </c>
    </row>
    <row r="21" ht="30.75" customHeight="1" spans="1:9">
      <c r="A21" s="10"/>
      <c r="B21" s="12" t="s">
        <v>546</v>
      </c>
      <c r="C21" s="12" t="s">
        <v>547</v>
      </c>
      <c r="D21" s="11" t="s">
        <v>505</v>
      </c>
      <c r="E21" s="11"/>
      <c r="F21" s="12" t="s">
        <v>492</v>
      </c>
      <c r="G21" s="12">
        <v>90</v>
      </c>
      <c r="H21" s="11" t="s">
        <v>503</v>
      </c>
      <c r="I21" s="12">
        <v>10</v>
      </c>
    </row>
    <row r="22" ht="30.75" customHeight="1" spans="1:9">
      <c r="A22" s="10"/>
      <c r="B22" s="11" t="s">
        <v>489</v>
      </c>
      <c r="C22" s="11" t="s">
        <v>490</v>
      </c>
      <c r="D22" s="11" t="s">
        <v>549</v>
      </c>
      <c r="E22" s="11"/>
      <c r="F22" s="11" t="s">
        <v>538</v>
      </c>
      <c r="G22" s="11">
        <v>100</v>
      </c>
      <c r="H22" s="11" t="s">
        <v>503</v>
      </c>
      <c r="I22" s="11">
        <v>10</v>
      </c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4:E5"/>
    <mergeCell ref="B8:D10"/>
    <mergeCell ref="B14:I1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ht="24.75" customHeight="1" spans="1:1">
      <c r="A1" s="2" t="s">
        <v>508</v>
      </c>
    </row>
    <row r="2" ht="19.5" customHeight="1" spans="1:9">
      <c r="A2" s="3" t="s">
        <v>509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510</v>
      </c>
      <c r="B4" s="6" t="s">
        <v>511</v>
      </c>
      <c r="C4" s="6"/>
      <c r="D4" s="6"/>
      <c r="E4" s="6"/>
      <c r="F4" s="5" t="s">
        <v>512</v>
      </c>
      <c r="G4" s="5" t="s">
        <v>575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1.75" customHeight="1" spans="1:9">
      <c r="A6" s="5" t="s">
        <v>514</v>
      </c>
      <c r="B6" s="6" t="s">
        <v>576</v>
      </c>
      <c r="C6" s="6"/>
      <c r="D6" s="6"/>
      <c r="E6" s="6"/>
      <c r="F6" s="6"/>
      <c r="G6" s="6"/>
      <c r="H6" s="6"/>
      <c r="I6" s="6"/>
    </row>
    <row r="7" ht="19.5" customHeight="1" spans="1:9">
      <c r="A7" s="5" t="s">
        <v>516</v>
      </c>
      <c r="B7" s="5" t="s">
        <v>577</v>
      </c>
      <c r="C7" s="5"/>
      <c r="D7" s="5"/>
      <c r="E7" s="5" t="s">
        <v>518</v>
      </c>
      <c r="F7" s="5" t="s">
        <v>519</v>
      </c>
      <c r="G7" s="5" t="s">
        <v>520</v>
      </c>
      <c r="H7" s="5">
        <v>18983739327</v>
      </c>
      <c r="I7" s="5"/>
    </row>
    <row r="8" ht="30.75" customHeight="1" spans="1:9">
      <c r="A8" s="5" t="s">
        <v>521</v>
      </c>
      <c r="B8" s="7">
        <v>10</v>
      </c>
      <c r="C8" s="7"/>
      <c r="D8" s="7"/>
      <c r="E8" s="5" t="s">
        <v>522</v>
      </c>
      <c r="F8" s="5"/>
      <c r="G8" s="7"/>
      <c r="H8" s="7"/>
      <c r="I8" s="7"/>
    </row>
    <row r="9" ht="30.75" customHeight="1" spans="1:9">
      <c r="A9" s="5"/>
      <c r="B9" s="7"/>
      <c r="C9" s="7"/>
      <c r="D9" s="7"/>
      <c r="E9" s="5" t="s">
        <v>523</v>
      </c>
      <c r="F9" s="5"/>
      <c r="G9" s="7">
        <v>10</v>
      </c>
      <c r="H9" s="7"/>
      <c r="I9" s="7"/>
    </row>
    <row r="10" ht="30.75" customHeight="1" spans="1:9">
      <c r="A10" s="5"/>
      <c r="B10" s="7"/>
      <c r="C10" s="7"/>
      <c r="D10" s="7"/>
      <c r="E10" s="5" t="s">
        <v>524</v>
      </c>
      <c r="F10" s="5"/>
      <c r="G10" s="7"/>
      <c r="H10" s="7"/>
      <c r="I10" s="7"/>
    </row>
    <row r="11" ht="30.75" customHeight="1" spans="1:9">
      <c r="A11" s="5" t="s">
        <v>525</v>
      </c>
      <c r="B11" s="6" t="s">
        <v>578</v>
      </c>
      <c r="C11" s="6"/>
      <c r="D11" s="6"/>
      <c r="E11" s="6"/>
      <c r="F11" s="6"/>
      <c r="G11" s="6"/>
      <c r="H11" s="6"/>
      <c r="I11" s="6"/>
    </row>
    <row r="12" ht="30.75" customHeight="1" spans="1:9">
      <c r="A12" s="5" t="s">
        <v>527</v>
      </c>
      <c r="B12" s="6" t="s">
        <v>579</v>
      </c>
      <c r="C12" s="6"/>
      <c r="D12" s="6"/>
      <c r="E12" s="6"/>
      <c r="F12" s="6"/>
      <c r="G12" s="6"/>
      <c r="H12" s="6"/>
      <c r="I12" s="6"/>
    </row>
    <row r="13" ht="30.75" customHeight="1" spans="1:9">
      <c r="A13" s="5" t="s">
        <v>528</v>
      </c>
      <c r="B13" s="6" t="s">
        <v>580</v>
      </c>
      <c r="C13" s="6"/>
      <c r="D13" s="6"/>
      <c r="E13" s="6"/>
      <c r="F13" s="6"/>
      <c r="G13" s="6"/>
      <c r="H13" s="6"/>
      <c r="I13" s="6"/>
    </row>
    <row r="14" ht="30.75" customHeight="1" spans="1:9">
      <c r="A14" s="5" t="s">
        <v>530</v>
      </c>
      <c r="B14" s="8" t="s">
        <v>581</v>
      </c>
      <c r="C14" s="8"/>
      <c r="D14" s="8"/>
      <c r="E14" s="8"/>
      <c r="F14" s="8"/>
      <c r="G14" s="8"/>
      <c r="H14" s="8"/>
      <c r="I14" s="8"/>
    </row>
    <row r="15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30.75" customHeight="1" spans="1:9">
      <c r="A16" s="10" t="s">
        <v>532</v>
      </c>
      <c r="B16" s="11" t="s">
        <v>482</v>
      </c>
      <c r="C16" s="11" t="s">
        <v>483</v>
      </c>
      <c r="D16" s="11" t="s">
        <v>533</v>
      </c>
      <c r="E16" s="11"/>
      <c r="F16" s="11" t="s">
        <v>534</v>
      </c>
      <c r="G16" s="11" t="s">
        <v>535</v>
      </c>
      <c r="H16" s="11" t="s">
        <v>536</v>
      </c>
      <c r="I16" s="11" t="s">
        <v>488</v>
      </c>
    </row>
    <row r="17" ht="30.75" customHeight="1" spans="1:9">
      <c r="A17" s="10"/>
      <c r="B17" s="12" t="s">
        <v>489</v>
      </c>
      <c r="C17" s="12" t="s">
        <v>490</v>
      </c>
      <c r="D17" s="11" t="s">
        <v>582</v>
      </c>
      <c r="E17" s="11"/>
      <c r="F17" s="12" t="s">
        <v>538</v>
      </c>
      <c r="G17" s="12">
        <v>0.3</v>
      </c>
      <c r="H17" s="11" t="s">
        <v>583</v>
      </c>
      <c r="I17" s="12">
        <v>20</v>
      </c>
    </row>
    <row r="18" ht="30.75" customHeight="1" spans="1:9">
      <c r="A18" s="10"/>
      <c r="B18" s="12" t="s">
        <v>489</v>
      </c>
      <c r="C18" s="12" t="s">
        <v>539</v>
      </c>
      <c r="D18" s="11" t="s">
        <v>584</v>
      </c>
      <c r="E18" s="11"/>
      <c r="F18" s="12" t="s">
        <v>538</v>
      </c>
      <c r="G18" s="12">
        <v>100</v>
      </c>
      <c r="H18" s="11" t="s">
        <v>503</v>
      </c>
      <c r="I18" s="12">
        <v>20</v>
      </c>
    </row>
    <row r="19" ht="30.75" customHeight="1" spans="1:9">
      <c r="A19" s="10"/>
      <c r="B19" s="12" t="s">
        <v>541</v>
      </c>
      <c r="C19" s="12" t="s">
        <v>542</v>
      </c>
      <c r="D19" s="11" t="s">
        <v>585</v>
      </c>
      <c r="E19" s="11"/>
      <c r="F19" s="12" t="s">
        <v>538</v>
      </c>
      <c r="G19" s="12">
        <v>100</v>
      </c>
      <c r="H19" s="11" t="s">
        <v>503</v>
      </c>
      <c r="I19" s="12">
        <v>20</v>
      </c>
    </row>
    <row r="20" ht="30.75" customHeight="1" spans="1:9">
      <c r="A20" s="10"/>
      <c r="B20" s="12" t="s">
        <v>541</v>
      </c>
      <c r="C20" s="12" t="s">
        <v>544</v>
      </c>
      <c r="D20" s="11" t="s">
        <v>586</v>
      </c>
      <c r="E20" s="11"/>
      <c r="F20" s="12" t="s">
        <v>538</v>
      </c>
      <c r="G20" s="12">
        <v>100</v>
      </c>
      <c r="H20" s="11" t="s">
        <v>503</v>
      </c>
      <c r="I20" s="12">
        <v>20</v>
      </c>
    </row>
    <row r="21" ht="30.75" customHeight="1" spans="1:9">
      <c r="A21" s="10"/>
      <c r="B21" s="12" t="s">
        <v>546</v>
      </c>
      <c r="C21" s="12" t="s">
        <v>587</v>
      </c>
      <c r="D21" s="11" t="s">
        <v>505</v>
      </c>
      <c r="E21" s="11"/>
      <c r="F21" s="12" t="s">
        <v>492</v>
      </c>
      <c r="G21" s="12">
        <v>95</v>
      </c>
      <c r="H21" s="11" t="s">
        <v>503</v>
      </c>
      <c r="I21" s="12">
        <v>10</v>
      </c>
    </row>
    <row r="22" ht="30.75" customHeight="1" spans="1:9">
      <c r="A22" s="10"/>
      <c r="B22" s="11" t="s">
        <v>489</v>
      </c>
      <c r="C22" s="11" t="s">
        <v>490</v>
      </c>
      <c r="D22" s="11" t="s">
        <v>549</v>
      </c>
      <c r="E22" s="11"/>
      <c r="F22" s="11" t="s">
        <v>538</v>
      </c>
      <c r="G22" s="11">
        <v>100</v>
      </c>
      <c r="H22" s="11" t="s">
        <v>503</v>
      </c>
      <c r="I22" s="11">
        <v>10</v>
      </c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4:E5"/>
    <mergeCell ref="B8:D10"/>
    <mergeCell ref="B14:I15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  <vt:lpstr>11 区级项目资金绩效目标表-参与成渝双城经济圈建设</vt:lpstr>
      <vt:lpstr>11图书馆购书经费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2022-09-07T03:13:35Z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2E5E82AB447C49E2BE7114E4454EA3FB</vt:lpwstr>
  </property>
</Properties>
</file>