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运转性项目-（限额内非在编人员）" sheetId="18" r:id="rId12"/>
    <sheet name="11 区级项目资金绩效目标表-运转性项目-人员补丁" sheetId="19" r:id="rId13"/>
    <sheet name="11 区级项目资金绩效目标表-运转性项目-独立运行" sheetId="20" r:id="rId14"/>
    <sheet name="11 区级项目资金绩效目标表-扫黄打非专项经费" sheetId="16" r:id="rId15"/>
    <sheet name="11 区级项目资金绩效目标表-文物执法专项经费" sheetId="17"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部门收入总表'!$A$1:$L$10</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<sst xmlns="http://schemas.openxmlformats.org/spreadsheetml/2006/main" count="578">
  <si>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</si>
  <si>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</si>
  <si>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</si>
  <si>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</si>
  <si>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</si>
  <si>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</si>
  <si>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</si>
  <si>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</si>
  <si>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</si>
  <si>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</si>
  <si>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</si>
  <si>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</si>
  <si>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</si>
  <si>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</si>
  <si>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</si>
  <si>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</si>
  <si>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</si>
  <si>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</si>
  <si>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</si>
  <si>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</si>
  <si>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</si>
  <si>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</si>
  <si>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</si>
  <si>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</si>
  <si>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</si>
  <si>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</si>
  <si>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</si>
  <si>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</si>
  <si>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</si>
  <si>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</si>
  <si>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</si>
  <si>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</si>
  <si>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</si>
  <si>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</si>
  <si>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</si>
  <si>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</si>
  <si>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</si>
  <si>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</si>
  <si>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</si>
  <si>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</si>
  <si>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</si>
  <si>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</si>
  <si>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</si>
  <si>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</si>
  <si>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</si>
  <si>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</si>
  <si>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</si>
  <si>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</si>
  <si>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</si>
  <si>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</si>
  <si>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</si>
  <si>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</si>
  <si>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</si>
  <si>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</si>
  <si>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</si>
  <si>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</si>
  <si>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</si>
  <si>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</si>
  <si>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</si>
  <si>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</si>
  <si>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</si>
  <si>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</si>
  <si>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</si>
  <si>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</si>
  <si>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</si>
  <si>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</si>
  <si>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</si>
  <si>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</si>
  <si>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</si>
  <si>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</si>
  <si>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</si>
  <si>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</si>
  <si>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</si>
  <si>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</si>
  <si>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</si>
  <si>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</si>
  <si>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</si>
  <si>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</si>
  <si>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</si>
  <si>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</si>
  <si>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</si>
  <si>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</si>
  <si>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</si>
  <si>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</si>
  <si>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</si>
  <si>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</si>
  <si>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</si>
  <si>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</si>
  <si>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</si>
  <si>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</si>
  <si>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</si>
  <si>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</si>
  <si>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</si>
  <si>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</si>
  <si>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</si>
  <si>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</si>
  <si>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</si>
  <si>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</si>
  <si>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</si>
  <si>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</si>
  <si>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</si>
  <si>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</si>
  <si>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</si>
  <si>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</si>
  <si>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</si>
  <si>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</si>
  <si>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</si>
  <si>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</si>
  <si>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</si>
  <si>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</si>
  <si>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</si>
  <si>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</si>
  <si>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</si>
  <si>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</si>
  <si>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</si>
  <si>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</si>
  <si>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</si>
  <si>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</si>
  <si>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</si>
  <si>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</si>
  <si>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</si>
  <si>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</si>
  <si>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</si>
  <si>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</si>
  <si>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</si>
  <si>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</si>
  <si>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</si>
  <si>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</si>
  <si>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</si>
  <si>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</si>
  <si>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</si>
  <si>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</si>
  <si>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</si>
  <si>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</si>
  <si>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</si>
  <si>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</si>
  <si>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</si>
  <si>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</si>
  <si>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</si>
  <si>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</si>
  <si>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</si>
  <si>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</si>
  <si>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</si>
  <si>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</si>
  <si>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</si>
  <si>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</si>
  <si>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</si>
  <si>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</si>
  <si>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</si>
  <si>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</si>
  <si>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</si>
  <si>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</si>
  <si>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</si>
  <si>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</si>
  <si>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</si>
  <si>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</si>
  <si>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</si>
  <si>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</si>
  <si>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</si>
  <si>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</si>
  <si>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</si>
  <si>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</si>
  <si>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</si>
  <si>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</si>
  <si>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</si>
  <si>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</si>
  <si>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</si>
  <si>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</si>
  <si>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</si>
  <si>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</si>
  <si>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</si>
  <si>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</si>
  <si>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</si>
  <si>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</si>
  <si>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</si>
  <si>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</si>
  <si>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</si>
  <si>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</si>
  <si>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</si>
  <si>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</si>
  <si>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</si>
  <si>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</si>
  <si>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</si>
  <si>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</si>
  <si>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</si>
  <si>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</si>
  <si>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</si>
  <si>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</si>
  <si>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</si>
  <si>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</si>
  <si>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</si>
  <si>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</si>
  <si>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</si>
  <si>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</si>
  <si>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</si>
  <si>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</si>
  <si>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</si>
  <si>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</si>
  <si>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</si>
  <si>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</si>
  <si>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</si>
  <si>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</si>
  <si>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</si>
  <si>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</si>
  <si>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</si>
  <si>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</si>
  <si>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</si>
  <si>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</si>
  <si>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</si>
  <si>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</si>
  <si>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</si>
  <si>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</si>
  <si>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</si>
  <si>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</si>
  <si>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</si>
  <si>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</si>
  <si>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</si>
  <si>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</si>
  <si>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</si>
  <si>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</si>
  <si>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</si>
  <si>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</si>
  <si>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</si>
  <si>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</si>
  <si>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</si>
  <si>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</si>
  <si>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</si>
  <si>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</si>
  <si>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</si>
  <si>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</si>
  <si>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</si>
  <si>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</si>
  <si>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</si>
  <si>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</si>
  <si>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</si>
  <si>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</si>
  <si>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</si>
  <si>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</si>
  <si>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</si>
  <si>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</si>
  <si>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</si>
  <si>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</si>
  <si>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</si>
  <si>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</si>
  <si>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</si>
  <si>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</si>
  <si>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</si>
  <si>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</si>
  <si>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</si>
  <si>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</si>
  <si>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</si>
  <si>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</si>
  <si>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</si>
  <si>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</si>
  <si>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</si>
  <si>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</si>
  <si>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</si>
  <si>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</si>
  <si>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</si>
  <si>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</si>
  <si>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</si>
  <si>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</si>
  <si>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</si>
  <si>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</si>
  <si>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</si>
  <si>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</si>
  <si>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</si>
  <si>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</si>
  <si>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</si>
  <si>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</si>
  <si>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</si>
  <si>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</si>
  <si>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</si>
  <si>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</si>
  <si>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</si>
  <si>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</si>
  <si>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</si>
  <si>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</si>
  <si>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</si>
  <si>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</si>
  <si>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</si>
  <si>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</si>
  <si>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</si>
  <si>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</si>
  <si>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</si>
  <si>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</si>
  <si>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</si>
  <si>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</si>
  <si>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</si>
  <si>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</si>
  <si>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</si>
  <si>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</si>
  <si>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</si>
  <si>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</si>
  <si>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</si>
  <si>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</si>
  <si>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</si>
  <si>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</si>
  <si>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</si>
  <si>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</si>
  <si>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</si>
  <si>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</si>
  <si>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</si>
  <si>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</si>
  <si>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</si>
  <si>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</si>
  <si>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</si>
  <si>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</si>
  <si>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</si>
  <si>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</si>
  <si>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</si>
  <si>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</si>
  <si>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重庆市綦江区文化市场综合行政执法支队财政拨款收支总表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</si>
  <si>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</si>
  <si>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</si>
  <si>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</si>
  <si>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</si>
  <si>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</si>
  <si>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</si>
  <si>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</si>
  <si>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</si>
  <si>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</si>
  <si>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</si>
  <si>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</si>
  <si>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</si>
  <si>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</si>
  <si>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</si>
  <si>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</si>
  <si>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</si>
  <si>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</si>
  <si>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</si>
  <si>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</si>
  <si>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</si>
  <si>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</si>
  <si>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</si>
  <si>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</si>
  <si>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重庆市綦江区文化市场综合行政执法支队一般公共预算财政拨款支出预算表</t>
  </si>
  <si>
    <t>功能分类科目</t>
  </si>
  <si>
    <t>2021年预算数</t>
  </si>
  <si>
    <t>科目编码</t>
  </si>
  <si>
    <t>科目名称</t>
  </si>
  <si>
    <t>小计</t>
  </si>
  <si>
    <t>基本支出</t>
  </si>
  <si>
    <t>项目支出</t>
  </si>
  <si>
    <t xml:space="preserve">  20701</t>
  </si>
  <si>
    <t xml:space="preserve">  文化和旅游</t>
  </si>
  <si>
    <t xml:space="preserve">    2070101</t>
  </si>
  <si>
    <t xml:space="preserve">    行政运行</t>
  </si>
  <si>
    <t xml:space="preserve">    2070112</t>
  </si>
  <si>
    <t xml:space="preserve">    文化和旅游市场管理</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</si>
  <si>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</si>
  <si>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</si>
  <si>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</si>
  <si>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</si>
  <si>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</si>
  <si>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</si>
  <si>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</si>
  <si>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</si>
  <si>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</si>
  <si>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</si>
  <si>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</si>
  <si>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</si>
  <si>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</si>
  <si>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</si>
  <si>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</si>
  <si>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</si>
  <si>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</si>
  <si>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</si>
  <si>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</si>
  <si>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</si>
  <si>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</si>
  <si>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重庆市綦江区文化市场综合行政执法支队一般公共预算财政拨款基本支出预算表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</si>
  <si>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</si>
  <si>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</si>
  <si>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</si>
  <si>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</si>
  <si>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</si>
  <si>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</si>
  <si>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</si>
  <si>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</si>
  <si>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</si>
  <si>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</si>
  <si>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</si>
  <si>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</si>
  <si>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</si>
  <si>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</si>
  <si>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</si>
  <si>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</si>
  <si>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</si>
  <si>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</si>
  <si>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</si>
  <si>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</si>
  <si>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</si>
  <si>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</si>
  <si>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</si>
  <si>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</si>
  <si>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</si>
  <si>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</si>
  <si>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</si>
  <si>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</si>
  <si>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</si>
  <si>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</si>
  <si>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</si>
  <si>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</si>
  <si>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</si>
  <si>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</si>
  <si>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</si>
  <si>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</si>
  <si>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</si>
  <si>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</si>
  <si>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</si>
  <si>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</si>
  <si>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</si>
  <si>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</si>
  <si>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</si>
  <si>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</si>
  <si>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30214</t>
  </si>
  <si>
    <t xml:space="preserve">  租赁费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</si>
  <si>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</si>
  <si>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</si>
  <si>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</si>
  <si>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</si>
  <si>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</si>
  <si>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</si>
  <si>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</si>
  <si>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</si>
  <si>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</si>
  <si>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</si>
  <si>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</si>
  <si>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</si>
  <si>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</si>
  <si>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</si>
  <si>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</si>
  <si>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</si>
  <si>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</si>
  <si>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</si>
  <si>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</si>
  <si>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</si>
  <si>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</si>
  <si>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</si>
  <si>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</si>
  <si>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附件3-4</t>
  </si>
  <si>
    <t>XXXXX（单位全称）一般公共预算“三公”经费支出表</t>
  </si>
  <si>
    <t>重庆市綦江区文化市场综合行政执法支队一般公共预算“三公”经费支出表</t>
  </si>
  <si>
    <t>2020年预算数</t>
  </si>
  <si>
    <t>因公出国（境）费</t>
  </si>
  <si>
    <t>公务用车购置及运行费</t>
  </si>
  <si>
    <t>公务接待费</t>
  </si>
  <si>
    <t>公务用车购置费</t>
  </si>
  <si>
    <t>公务用车运行费</t>
  </si>
  <si>
    <t>附件3-5</t>
  </si>
  <si>
    <t>重庆市綦江区文化市场综合行政执法支队政府性基金预算支出表</t>
  </si>
  <si>
    <t>本年政府性基金预算财政拨款支出</t>
  </si>
  <si>
    <t>0</t>
  </si>
  <si>
    <t>（备注：本单位无政府性基金收支，故此表无数据。）</t>
  </si>
  <si>
    <t>附件3-6</t>
  </si>
  <si>
    <t xml:space="preserve"> 重庆市綦江区文化市场综合行政执法支队部门收支总表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</si>
  <si>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</si>
  <si>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</si>
  <si>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</si>
  <si>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</si>
  <si>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</si>
  <si>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</si>
  <si>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</si>
  <si>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</si>
  <si>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</si>
  <si>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</si>
  <si>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</si>
  <si>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</si>
  <si>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</si>
  <si>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</si>
  <si>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重庆市綦江区文化市场综合行政执法支队部门收入总表</t>
  </si>
  <si>
    <t>科目</t>
  </si>
  <si>
    <t>非教育收费收入预算</t>
  </si>
  <si>
    <t>教育收费收预算入</t>
  </si>
  <si>
    <t>附件3-8</t>
  </si>
  <si>
    <t>重庆市綦江区文化市场综合行政执法支队部门支出总表</t>
  </si>
  <si>
    <t>上缴上级支出</t>
  </si>
  <si>
    <t>事业单位经营支出</t>
  </si>
  <si>
    <t>对下级单位补助支出</t>
  </si>
  <si>
    <t>附件3-9</t>
  </si>
  <si>
    <t>重庆市綦江区文化市场综合行政执法支队政府采购预算明细表</t>
  </si>
  <si>
    <t>教育收费收入预算</t>
  </si>
  <si>
    <t>货物类</t>
  </si>
  <si>
    <t>服务类</t>
  </si>
  <si>
    <t>工程类</t>
  </si>
  <si>
    <t>（备注：本单位当年无政府采购，故此表无数据。）</t>
  </si>
  <si>
    <t>附件3-10</t>
  </si>
  <si>
    <t>2021年部门（单位）预算整体绩效目标表</t>
  </si>
  <si>
    <t>部门（单位）名称</t>
  </si>
  <si>
    <t>重庆市綦江区文化市场综合行政执法支队</t>
  </si>
  <si>
    <t>支出预算总量</t>
  </si>
  <si>
    <t>其中：部门预算支出</t>
  </si>
  <si>
    <t>当年整体绩效目标</t>
  </si>
  <si>
    <t>1、以案施训、业务培训，提升执法专业性。2、文化旅游体育市场专项执法检查，保障文旅市场安全稳定发展。3、2021年文化市场安全生产暨守法经营培训工作会议，提升业主法治意识。4、中小学校周边文化环境整治行动，保障青少年健康成长。 5、开展扫黄打非专项行动，维护社会意识形态安全。</t>
  </si>
  <si>
    <t>绩效指标</t>
  </si>
  <si>
    <t>指标名称</t>
  </si>
  <si>
    <t>指标权重</t>
  </si>
  <si>
    <t>计量单位</t>
  </si>
  <si>
    <t>指标性质</t>
  </si>
  <si>
    <t>指标值</t>
  </si>
  <si>
    <t>文旅体市场净化率</t>
  </si>
  <si>
    <t>%</t>
  </si>
  <si>
    <t>≥</t>
  </si>
  <si>
    <t>文旅体市场安全率</t>
  </si>
  <si>
    <t>≤</t>
  </si>
  <si>
    <t>6</t>
  </si>
  <si>
    <t>业务管理培训</t>
  </si>
  <si>
    <t>次</t>
  </si>
  <si>
    <t>执法检查效率</t>
  </si>
  <si>
    <t>10</t>
  </si>
  <si>
    <t>服务对象满意度</t>
  </si>
  <si>
    <t>90</t>
  </si>
  <si>
    <t>资金支付及时率</t>
  </si>
  <si>
    <t>备注：没有分配到部门、街道事项的项目，支出预算总量应等于部门预算支出</t>
  </si>
  <si>
    <t>附件3-11</t>
  </si>
  <si>
    <t>2021年区级项目资金绩效目标表</t>
  </si>
  <si>
    <t>项目名称</t>
  </si>
  <si>
    <t>运转性项目-（限额内非在编人员）</t>
  </si>
  <si>
    <t>业务主管部门</t>
  </si>
  <si>
    <t>重庆市綦江区文化和旅游发展委员会</t>
  </si>
  <si>
    <t>当年预算</t>
  </si>
  <si>
    <t>本级支出</t>
  </si>
  <si>
    <t>分配到部门、街道</t>
  </si>
  <si>
    <t>项目概况</t>
  </si>
  <si>
    <t>弥补公用经费不足的基本运转保障</t>
  </si>
  <si>
    <t>立项依据</t>
  </si>
  <si>
    <t>根据单位编制数及实有人员，财政局按照定额标准核定总额。</t>
  </si>
  <si>
    <t>当年绩效目标</t>
  </si>
  <si>
    <t>保证单位正常运转。</t>
  </si>
  <si>
    <t>是否核心指标</t>
  </si>
  <si>
    <t>非在编人员控制数</t>
  </si>
  <si>
    <t>20</t>
  </si>
  <si>
    <t>个</t>
  </si>
  <si>
    <t>=</t>
  </si>
  <si>
    <t>是</t>
  </si>
  <si>
    <t>满足岗位要求</t>
  </si>
  <si>
    <t>全面完成工作任务</t>
  </si>
  <si>
    <t>30</t>
  </si>
  <si>
    <t>100</t>
  </si>
  <si>
    <t>否</t>
  </si>
  <si>
    <t>重大支出集体研究</t>
  </si>
  <si>
    <t>1</t>
  </si>
  <si>
    <t>资金使用规范率</t>
  </si>
  <si>
    <t>备注：分配到部门、街道的资金指由部门、街镇列支的项目，不包括分配后应由区本级列支的资金</t>
  </si>
  <si>
    <t>运转性项目-人员补丁</t>
  </si>
  <si>
    <t>弥补公用经费不足的基本运转保障，补足人员经费差额。</t>
  </si>
  <si>
    <t>按照编制内实有人数，财政局根据定额核定总额。</t>
  </si>
  <si>
    <t>单位在编人数</t>
  </si>
  <si>
    <t>人</t>
  </si>
  <si>
    <t>单位正常运转率</t>
  </si>
  <si>
    <t>重大支出单位办公会研究</t>
  </si>
  <si>
    <t>运转性项目-独立运行补丁</t>
  </si>
  <si>
    <t>财政局核定控制数</t>
  </si>
  <si>
    <t>独立运行单位个数</t>
  </si>
  <si>
    <t xml:space="preserve">保证单位正常运转			</t>
  </si>
  <si>
    <t xml:space="preserve">每月按工作需要支付相关运转经费		</t>
  </si>
  <si>
    <t>月</t>
  </si>
  <si>
    <t>全面完成单位工作任务</t>
  </si>
  <si>
    <t>扫黄打非专项经费</t>
  </si>
  <si>
    <t>1.开展“正道”集中行动，印制“清源”、“固边”要求的涉邪教、涉宗教类非法出版物警示教育资料费用；2.开展“新风”集中行动，参加“净网”、“护苗”、“秋风”要求的网络安全、网络低俗环境治理等的宣传活动费用。3.提升“扫黄打非”技术手段，购置网络专用设备费用。</t>
  </si>
  <si>
    <t>关于印发《2020年重庆市“扫黄打非”行动方案》的通知(渝扫黄小组〔2020〕2号)。</t>
  </si>
  <si>
    <t>1.通过“正道”集中行动印制的警示教育资料，有效的使人们抵制否定党的领导和我国政治制度的出版物，掌握意识形态领域的主导权；2.通过“新风”集中行动开展的宣传教育活动，有序净化网上网下文化环境，提高公众自觉抵制低俗庸俗，维护全区人民文化权益；3.通过购置网络专用设备，增强利用5G技术、大数据、AI技术等监测发现、证据获取、分析研判的执法办案能力。</t>
  </si>
  <si>
    <t>开展专项检查</t>
  </si>
  <si>
    <t>4</t>
  </si>
  <si>
    <t>发放宣传资料</t>
  </si>
  <si>
    <t>份</t>
  </si>
  <si>
    <t>5000</t>
  </si>
  <si>
    <t>检查合格情况</t>
  </si>
  <si>
    <t>净化文化环境效果</t>
  </si>
  <si>
    <t>群众安全感</t>
  </si>
  <si>
    <t>文物执法专项经费</t>
  </si>
  <si>
    <t>1.开展文保执法，联合各相关单位查处建设工程中的对文物破坏行为和盗掘田野、消落区文物等行为的专项执法活动费用；2.开展文保宣传，在“文化遗产宣传月”等普法文物法制宣传活动，印制文保宣传教育资料费用；3.开展“文物保护”执法活动所需的专用设备费用。</t>
  </si>
  <si>
    <t>依据：重庆市人民政府 关于进一步加强文物工作的通知（渝府发〔2012〕104号）。</t>
  </si>
  <si>
    <t>1.推进文物执法保护工作，确保文物有效发挥其社会效益、经济效益、环境效益和生态效益，充分彰显本地历史文化特色，提升文物对经济社会的贡献率；2.开展文物相关法律法规宣传教育工作，提高全社会保护文物的意识，形成文物保护的良好社会氛围。</t>
  </si>
  <si>
    <t>3000</t>
  </si>
  <si>
    <t>及时办理文物案</t>
  </si>
  <si>
    <t>文物保护意识</t>
  </si>
</sst>
</file>

<file path=xl/styles.xml><?xml version="1.0" encoding="utf-8"?>
<styleSheet xmlns="http://schemas.openxmlformats.org/spreadsheetml/2006/main">
  <numFmts count="6">
    <numFmt numFmtId="44" formatCode="_ &quot;￥&quot;* #,##0.00_ ;_ &quot;￥&quot;* \-#,##0.00_ ;_ &quot;￥&quot;* &quot;-&quot;??_ ;_ @_ "/>
    <numFmt numFmtId="176" formatCode=";;"/>
    <numFmt numFmtId="177" formatCode="0.00_ "/>
    <numFmt numFmtId="42" formatCode="_ &quot;￥&quot;* #,##0_ ;_ &quot;￥&quot;* \-#,##0_ ;_ &quot;￥&quot;* &quot;-&quot;_ ;_ @_ "/>
    <numFmt numFmtId="43" formatCode="_ * #,##0.00_ ;_ * \-#,##0.00_ ;_ * &quot;-&quot;??_ ;_ @_ "/>
    <numFmt numFmtId="41" formatCode="_ * #,##0_ ;_ * \-#,##0_ ;_ * &quot;-&quot;_ ;_ @_ "/>
  </numFmts>
  <fonts count="50">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name val="等线"/>
      <charset val="134"/>
      <scheme val="minor"/>
    </font>
    <font>
      <sz val="6"/>
      <name val="楷体_GB2312"/>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16"/>
      <name val="华文细黑"/>
      <charset val="134"/>
    </font>
    <font>
      <b/>
      <sz val="16"/>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1" fillId="27" borderId="0" applyNumberFormat="0" applyBorder="0" applyAlignment="0" applyProtection="0">
      <alignment vertical="center"/>
    </xf>
    <xf numFmtId="0" fontId="46" fillId="2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39" fillId="30"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6" borderId="15" applyNumberFormat="0" applyFont="0" applyAlignment="0" applyProtection="0">
      <alignment vertical="center"/>
    </xf>
    <xf numFmtId="0" fontId="39" fillId="23"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13" applyNumberFormat="0" applyFill="0" applyAlignment="0" applyProtection="0">
      <alignment vertical="center"/>
    </xf>
    <xf numFmtId="0" fontId="37" fillId="0" borderId="13" applyNumberFormat="0" applyFill="0" applyAlignment="0" applyProtection="0">
      <alignment vertical="center"/>
    </xf>
    <xf numFmtId="0" fontId="39" fillId="29" borderId="0" applyNumberFormat="0" applyBorder="0" applyAlignment="0" applyProtection="0">
      <alignment vertical="center"/>
    </xf>
    <xf numFmtId="0" fontId="33" fillId="0" borderId="17" applyNumberFormat="0" applyFill="0" applyAlignment="0" applyProtection="0">
      <alignment vertical="center"/>
    </xf>
    <xf numFmtId="0" fontId="39" fillId="22" borderId="0" applyNumberFormat="0" applyBorder="0" applyAlignment="0" applyProtection="0">
      <alignment vertical="center"/>
    </xf>
    <xf numFmtId="0" fontId="40" fillId="15" borderId="14" applyNumberFormat="0" applyAlignment="0" applyProtection="0">
      <alignment vertical="center"/>
    </xf>
    <xf numFmtId="0" fontId="47" fillId="15" borderId="18" applyNumberFormat="0" applyAlignment="0" applyProtection="0">
      <alignment vertical="center"/>
    </xf>
    <xf numFmtId="0" fontId="36" fillId="10" borderId="12" applyNumberFormat="0" applyAlignment="0" applyProtection="0">
      <alignment vertical="center"/>
    </xf>
    <xf numFmtId="0" fontId="31" fillId="34" borderId="0" applyNumberFormat="0" applyBorder="0" applyAlignment="0" applyProtection="0">
      <alignment vertical="center"/>
    </xf>
    <xf numFmtId="0" fontId="39" fillId="19" borderId="0" applyNumberFormat="0" applyBorder="0" applyAlignment="0" applyProtection="0">
      <alignment vertical="center"/>
    </xf>
    <xf numFmtId="0" fontId="48" fillId="0" borderId="19" applyNumberFormat="0" applyFill="0" applyAlignment="0" applyProtection="0">
      <alignment vertical="center"/>
    </xf>
    <xf numFmtId="0" fontId="42" fillId="0" borderId="16" applyNumberFormat="0" applyFill="0" applyAlignment="0" applyProtection="0">
      <alignment vertical="center"/>
    </xf>
    <xf numFmtId="0" fontId="49" fillId="33" borderId="0" applyNumberFormat="0" applyBorder="0" applyAlignment="0" applyProtection="0">
      <alignment vertical="center"/>
    </xf>
    <xf numFmtId="0" fontId="45" fillId="21" borderId="0" applyNumberFormat="0" applyBorder="0" applyAlignment="0" applyProtection="0">
      <alignment vertical="center"/>
    </xf>
    <xf numFmtId="0" fontId="31" fillId="26" borderId="0" applyNumberFormat="0" applyBorder="0" applyAlignment="0" applyProtection="0">
      <alignment vertical="center"/>
    </xf>
    <xf numFmtId="0" fontId="39" fillId="14" borderId="0" applyNumberFormat="0" applyBorder="0" applyAlignment="0" applyProtection="0">
      <alignment vertical="center"/>
    </xf>
    <xf numFmtId="0" fontId="31" fillId="25" borderId="0" applyNumberFormat="0" applyBorder="0" applyAlignment="0" applyProtection="0">
      <alignment vertical="center"/>
    </xf>
    <xf numFmtId="0" fontId="31" fillId="9" borderId="0" applyNumberFormat="0" applyBorder="0" applyAlignment="0" applyProtection="0">
      <alignment vertical="center"/>
    </xf>
    <xf numFmtId="0" fontId="31" fillId="32" borderId="0" applyNumberFormat="0" applyBorder="0" applyAlignment="0" applyProtection="0">
      <alignment vertical="center"/>
    </xf>
    <xf numFmtId="0" fontId="31" fillId="6" borderId="0" applyNumberFormat="0" applyBorder="0" applyAlignment="0" applyProtection="0">
      <alignment vertical="center"/>
    </xf>
    <xf numFmtId="0" fontId="39" fillId="13" borderId="0" applyNumberFormat="0" applyBorder="0" applyAlignment="0" applyProtection="0">
      <alignment vertical="center"/>
    </xf>
    <xf numFmtId="0" fontId="39" fillId="18" borderId="0" applyNumberFormat="0" applyBorder="0" applyAlignment="0" applyProtection="0">
      <alignment vertical="center"/>
    </xf>
    <xf numFmtId="0" fontId="31" fillId="31" borderId="0" applyNumberFormat="0" applyBorder="0" applyAlignment="0" applyProtection="0">
      <alignment vertical="center"/>
    </xf>
    <xf numFmtId="0" fontId="31" fillId="5" borderId="0" applyNumberFormat="0" applyBorder="0" applyAlignment="0" applyProtection="0">
      <alignment vertical="center"/>
    </xf>
    <xf numFmtId="0" fontId="39" fillId="12" borderId="0" applyNumberFormat="0" applyBorder="0" applyAlignment="0" applyProtection="0">
      <alignment vertical="center"/>
    </xf>
    <xf numFmtId="0" fontId="31" fillId="8" borderId="0" applyNumberFormat="0" applyBorder="0" applyAlignment="0" applyProtection="0">
      <alignment vertical="center"/>
    </xf>
    <xf numFmtId="0" fontId="39" fillId="28" borderId="0" applyNumberFormat="0" applyBorder="0" applyAlignment="0" applyProtection="0">
      <alignment vertical="center"/>
    </xf>
    <xf numFmtId="0" fontId="39" fillId="17" borderId="0" applyNumberFormat="0" applyBorder="0" applyAlignment="0" applyProtection="0">
      <alignment vertical="center"/>
    </xf>
    <xf numFmtId="0" fontId="31" fillId="4" borderId="0" applyNumberFormat="0" applyBorder="0" applyAlignment="0" applyProtection="0">
      <alignment vertical="center"/>
    </xf>
    <xf numFmtId="0" fontId="39" fillId="20" borderId="0" applyNumberFormat="0" applyBorder="0" applyAlignment="0" applyProtection="0">
      <alignment vertical="center"/>
    </xf>
    <xf numFmtId="0" fontId="7" fillId="0" borderId="0"/>
    <xf numFmtId="0" fontId="17" fillId="0" borderId="0"/>
    <xf numFmtId="0" fontId="17" fillId="0" borderId="0"/>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177"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4" fillId="0" borderId="1" xfId="49"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3" fillId="0" borderId="1" xfId="49" applyNumberFormat="1" applyFont="1" applyFill="1" applyBorder="1" applyAlignment="1" applyProtection="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1" fillId="0" borderId="1" xfId="49" applyNumberFormat="1" applyFont="1" applyFill="1" applyBorder="1" applyAlignment="1" applyProtection="1">
      <alignment horizontal="left" vertical="center" wrapText="1"/>
    </xf>
    <xf numFmtId="0" fontId="12"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2" xfId="49" applyFont="1" applyBorder="1" applyAlignment="1">
      <alignment horizontal="left"/>
    </xf>
    <xf numFmtId="0" fontId="7" fillId="0" borderId="2" xfId="49" applyFont="1" applyBorder="1" applyAlignment="1">
      <alignment horizontal="left"/>
    </xf>
    <xf numFmtId="0" fontId="7" fillId="0" borderId="0" xfId="49" applyFont="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0" fillId="0" borderId="1" xfId="0" applyBorder="1"/>
    <xf numFmtId="0" fontId="11" fillId="0" borderId="1" xfId="50" applyFont="1" applyFill="1" applyBorder="1" applyAlignment="1">
      <alignment horizontal="left" vertical="center" indent="2"/>
    </xf>
    <xf numFmtId="0" fontId="17" fillId="0" borderId="0" xfId="51"/>
    <xf numFmtId="0" fontId="8" fillId="0" borderId="0" xfId="51" applyNumberFormat="1" applyFont="1" applyFill="1" applyAlignment="1" applyProtection="1">
      <alignment horizontal="left" vertical="center"/>
    </xf>
    <xf numFmtId="0" fontId="17" fillId="0" borderId="0" xfId="51" applyFill="1"/>
    <xf numFmtId="0" fontId="9"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49" fontId="11" fillId="0" borderId="4" xfId="51" applyNumberFormat="1" applyFont="1" applyFill="1" applyBorder="1" applyAlignment="1" applyProtection="1">
      <alignment vertical="center"/>
    </xf>
    <xf numFmtId="176" fontId="11" fillId="0" borderId="5" xfId="51" applyNumberFormat="1" applyFont="1" applyFill="1" applyBorder="1" applyAlignment="1" applyProtection="1">
      <alignment horizontal="center" vertical="center"/>
    </xf>
    <xf numFmtId="177" fontId="11" fillId="0" borderId="1" xfId="51" applyNumberFormat="1" applyFont="1" applyFill="1" applyBorder="1" applyAlignment="1" applyProtection="1">
      <alignment horizontal="right" vertical="center" wrapText="1"/>
    </xf>
    <xf numFmtId="4" fontId="11" fillId="0" borderId="4" xfId="51" applyNumberFormat="1" applyFont="1" applyFill="1" applyBorder="1" applyAlignment="1" applyProtection="1">
      <alignment horizontal="right" vertical="center" wrapText="1"/>
    </xf>
    <xf numFmtId="49" fontId="10" fillId="0" borderId="1" xfId="0" applyNumberFormat="1" applyFont="1" applyFill="1" applyBorder="1" applyAlignment="1">
      <alignment horizontal="left" vertical="center"/>
    </xf>
    <xf numFmtId="0" fontId="19" fillId="2" borderId="1" xfId="0" applyFont="1" applyFill="1" applyBorder="1" applyAlignment="1">
      <alignment horizontal="left" vertical="center"/>
    </xf>
    <xf numFmtId="0" fontId="17" fillId="0" borderId="1" xfId="51" applyFill="1" applyBorder="1"/>
    <xf numFmtId="49" fontId="19" fillId="2"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7" fillId="0" borderId="1" xfId="51" applyBorder="1"/>
    <xf numFmtId="0" fontId="11" fillId="0" borderId="1" xfId="51" applyFont="1" applyFill="1" applyBorder="1" applyAlignment="1">
      <alignment horizontal="left" vertical="center" wrapText="1"/>
    </xf>
    <xf numFmtId="49" fontId="19" fillId="0" borderId="1" xfId="0" applyNumberFormat="1" applyFont="1" applyBorder="1" applyAlignment="1">
      <alignment horizontal="left" vertical="center"/>
    </xf>
    <xf numFmtId="0" fontId="19" fillId="0" borderId="1" xfId="0" applyFont="1" applyBorder="1" applyAlignment="1">
      <alignment horizontal="left" vertical="center"/>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 vertical="center" wrapText="1"/>
    </xf>
    <xf numFmtId="0" fontId="16" fillId="0" borderId="7" xfId="51" applyNumberFormat="1" applyFont="1" applyFill="1" applyBorder="1" applyAlignment="1" applyProtection="1">
      <alignment horizontal="center" vertical="center" wrapText="1"/>
    </xf>
    <xf numFmtId="0" fontId="16" fillId="0" borderId="8" xfId="51" applyFont="1" applyBorder="1" applyAlignment="1">
      <alignment horizontal="center" vertical="center" wrapText="1"/>
    </xf>
    <xf numFmtId="0" fontId="16" fillId="0" borderId="8" xfId="51" applyFont="1" applyFill="1" applyBorder="1" applyAlignment="1">
      <alignment horizontal="center" vertical="center" wrapText="1"/>
    </xf>
    <xf numFmtId="0" fontId="16" fillId="0" borderId="1" xfId="51" applyFont="1" applyBorder="1" applyAlignment="1">
      <alignment horizontal="center" vertical="center" wrapText="1"/>
    </xf>
    <xf numFmtId="177" fontId="11" fillId="0" borderId="6" xfId="51" applyNumberFormat="1" applyFont="1" applyFill="1" applyBorder="1" applyAlignment="1" applyProtection="1">
      <alignment horizontal="right" vertical="center" wrapText="1"/>
    </xf>
    <xf numFmtId="177" fontId="11" fillId="0" borderId="3" xfId="51" applyNumberFormat="1" applyFont="1" applyFill="1" applyBorder="1" applyAlignment="1" applyProtection="1">
      <alignment horizontal="right" vertical="center" wrapText="1"/>
    </xf>
    <xf numFmtId="0" fontId="16" fillId="0" borderId="2" xfId="51" applyNumberFormat="1" applyFont="1" applyFill="1" applyBorder="1" applyAlignment="1" applyProtection="1">
      <alignment horizontal="center" vertical="center" wrapText="1"/>
    </xf>
    <xf numFmtId="4" fontId="11" fillId="0" borderId="6"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1" fillId="0" borderId="9" xfId="51" applyNumberFormat="1" applyFont="1" applyFill="1" applyBorder="1" applyAlignment="1" applyProtection="1">
      <alignment horizontal="right"/>
    </xf>
    <xf numFmtId="0" fontId="16" fillId="0" borderId="4" xfId="51" applyNumberFormat="1" applyFont="1" applyFill="1" applyBorder="1" applyAlignment="1" applyProtection="1">
      <alignment horizontal="center" vertical="center" wrapText="1"/>
    </xf>
    <xf numFmtId="4" fontId="11" fillId="0" borderId="10" xfId="51" applyNumberFormat="1" applyFont="1" applyFill="1" applyBorder="1" applyAlignment="1" applyProtection="1">
      <alignment horizontal="right" vertical="center" wrapText="1"/>
    </xf>
    <xf numFmtId="4" fontId="11" fillId="0" borderId="1" xfId="51" applyNumberFormat="1" applyFont="1" applyFill="1" applyBorder="1" applyAlignment="1" applyProtection="1">
      <alignment horizontal="right"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6" fillId="0" borderId="4"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Continuous" vertical="center" wrapText="1"/>
    </xf>
    <xf numFmtId="0" fontId="11" fillId="0" borderId="11" xfId="51" applyFont="1" applyFill="1" applyBorder="1" applyAlignment="1">
      <alignment vertical="center"/>
    </xf>
    <xf numFmtId="4" fontId="11" fillId="0" borderId="8" xfId="51" applyNumberFormat="1" applyFont="1" applyFill="1" applyBorder="1" applyAlignment="1" applyProtection="1">
      <alignment horizontal="right" vertical="center" wrapText="1"/>
    </xf>
    <xf numFmtId="0" fontId="11" fillId="0" borderId="5" xfId="51" applyFont="1" applyBorder="1" applyAlignment="1">
      <alignment vertical="center" wrapText="1"/>
    </xf>
    <xf numFmtId="4" fontId="11" fillId="0" borderId="1" xfId="50" applyNumberFormat="1" applyFont="1" applyBorder="1" applyAlignment="1">
      <alignment horizontal="right" vertical="center" wrapText="1"/>
    </xf>
    <xf numFmtId="0" fontId="11" fillId="0" borderId="7" xfId="51" applyFont="1" applyBorder="1" applyAlignment="1">
      <alignment vertical="center"/>
    </xf>
    <xf numFmtId="0" fontId="11" fillId="0" borderId="6" xfId="51" applyFont="1" applyFill="1" applyBorder="1" applyAlignment="1">
      <alignment vertical="center" wrapText="1"/>
    </xf>
    <xf numFmtId="0" fontId="11" fillId="0" borderId="7" xfId="51" applyFont="1" applyBorder="1" applyAlignment="1">
      <alignment horizontal="left" vertical="center"/>
    </xf>
    <xf numFmtId="0" fontId="11" fillId="0" borderId="7" xfId="51" applyFont="1" applyFill="1" applyBorder="1" applyAlignment="1">
      <alignment vertical="center"/>
    </xf>
    <xf numFmtId="4" fontId="11" fillId="0" borderId="3" xfId="51" applyNumberFormat="1" applyFont="1" applyFill="1" applyBorder="1" applyAlignment="1" applyProtection="1">
      <alignment horizontal="right" vertical="center" wrapText="1"/>
    </xf>
    <xf numFmtId="0" fontId="11" fillId="0" borderId="6" xfId="51" applyFont="1" applyBorder="1" applyAlignment="1">
      <alignment vertical="center" wrapText="1"/>
    </xf>
    <xf numFmtId="4" fontId="11" fillId="0" borderId="6" xfId="51" applyNumberFormat="1" applyFont="1" applyBorder="1" applyAlignment="1">
      <alignmen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Border="1"/>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3"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4"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7"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49" fontId="11" fillId="0" borderId="7"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7" xfId="51" applyNumberFormat="1" applyFont="1" applyFill="1" applyBorder="1" applyAlignment="1" applyProtection="1">
      <alignment horizontal="right" vertical="center" wrapText="1"/>
    </xf>
    <xf numFmtId="0" fontId="10" fillId="0" borderId="0" xfId="51" applyFont="1" applyFill="1"/>
    <xf numFmtId="0" fontId="23" fillId="0" borderId="0" xfId="51" applyFont="1"/>
    <xf numFmtId="0" fontId="8" fillId="0" borderId="0" xfId="51" applyFont="1" applyAlignment="1">
      <alignment vertical="center"/>
    </xf>
    <xf numFmtId="0" fontId="24" fillId="0" borderId="0" xfId="51" applyFont="1" applyFill="1" applyAlignment="1">
      <alignment horizontal="centerContinuous"/>
    </xf>
    <xf numFmtId="0" fontId="25" fillId="0" borderId="0" xfId="51" applyFont="1" applyAlignment="1">
      <alignment horizontal="centerContinuous"/>
    </xf>
    <xf numFmtId="0" fontId="22" fillId="0" borderId="0" xfId="51" applyFont="1" applyFill="1" applyAlignment="1">
      <alignment horizontal="centerContinuous"/>
    </xf>
    <xf numFmtId="0" fontId="3" fillId="0" borderId="0" xfId="51" applyFont="1"/>
    <xf numFmtId="0" fontId="16" fillId="0" borderId="11" xfId="51" applyNumberFormat="1" applyFont="1" applyFill="1" applyBorder="1" applyAlignment="1" applyProtection="1">
      <alignment horizontal="center" vertical="center" wrapText="1"/>
    </xf>
    <xf numFmtId="0" fontId="16" fillId="0" borderId="5"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7" xfId="51" applyNumberFormat="1" applyFont="1" applyFill="1" applyBorder="1" applyAlignment="1" applyProtection="1"/>
    <xf numFmtId="0" fontId="20" fillId="0" borderId="0" xfId="51" applyFont="1" applyAlignment="1">
      <alignment horizontal="center" vertical="center"/>
    </xf>
    <xf numFmtId="0" fontId="20" fillId="0" borderId="0" xfId="51" applyFont="1" applyAlignment="1">
      <alignment horizontal="right" vertical="center"/>
    </xf>
    <xf numFmtId="49" fontId="26"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49" fontId="11" fillId="0" borderId="1"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0" fontId="11" fillId="0" borderId="1" xfId="51" applyFont="1" applyBorder="1" applyAlignment="1">
      <alignment vertical="center"/>
    </xf>
    <xf numFmtId="0" fontId="17" fillId="0" borderId="0" xfId="51" applyAlignment="1">
      <alignment horizontal="left"/>
    </xf>
    <xf numFmtId="177" fontId="17" fillId="0" borderId="0" xfId="51" applyNumberFormat="1"/>
    <xf numFmtId="49" fontId="24" fillId="0" borderId="0" xfId="51" applyNumberFormat="1" applyFont="1" applyFill="1" applyAlignment="1" applyProtection="1">
      <alignment horizontal="center"/>
    </xf>
    <xf numFmtId="0" fontId="22" fillId="0" borderId="0" xfId="51" applyFont="1" applyAlignment="1">
      <alignment horizontal="left"/>
    </xf>
    <xf numFmtId="177" fontId="22" fillId="0" borderId="0" xfId="51" applyNumberFormat="1" applyFont="1" applyAlignment="1">
      <alignment horizontal="centerContinuous"/>
    </xf>
    <xf numFmtId="0" fontId="11" fillId="0" borderId="0" xfId="51" applyFont="1" applyAlignment="1">
      <alignment horizontal="left"/>
    </xf>
    <xf numFmtId="177" fontId="11" fillId="0" borderId="0" xfId="51" applyNumberFormat="1" applyFont="1" applyFill="1" applyAlignment="1" applyProtection="1">
      <alignment horizontal="right"/>
    </xf>
    <xf numFmtId="0" fontId="16" fillId="0" borderId="1" xfId="51" applyNumberFormat="1" applyFont="1" applyFill="1" applyBorder="1" applyAlignment="1" applyProtection="1">
      <alignment horizontal="left" vertical="center"/>
    </xf>
    <xf numFmtId="177" fontId="16" fillId="0" borderId="1" xfId="51" applyNumberFormat="1" applyFont="1" applyFill="1" applyBorder="1" applyAlignment="1" applyProtection="1">
      <alignment horizontal="center" vertical="center"/>
    </xf>
    <xf numFmtId="177" fontId="16" fillId="0" borderId="4" xfId="51" applyNumberFormat="1" applyFont="1" applyFill="1" applyBorder="1" applyAlignment="1" applyProtection="1">
      <alignment horizontal="center" vertical="center"/>
    </xf>
    <xf numFmtId="49" fontId="16" fillId="0" borderId="4" xfId="51" applyNumberFormat="1" applyFont="1" applyFill="1" applyBorder="1" applyAlignment="1" applyProtection="1">
      <alignment horizontal="left" vertical="center"/>
    </xf>
    <xf numFmtId="0" fontId="16" fillId="0" borderId="9" xfId="51" applyNumberFormat="1" applyFont="1" applyFill="1" applyBorder="1" applyAlignment="1" applyProtection="1">
      <alignment horizontal="center" vertical="center"/>
    </xf>
    <xf numFmtId="177" fontId="19" fillId="2" borderId="1" xfId="0" applyNumberFormat="1" applyFont="1" applyFill="1" applyBorder="1" applyAlignment="1">
      <alignment horizontal="right" vertical="center"/>
    </xf>
    <xf numFmtId="49" fontId="10" fillId="0" borderId="0" xfId="51" applyNumberFormat="1" applyFont="1" applyFill="1"/>
    <xf numFmtId="0" fontId="17" fillId="0" borderId="0" xfId="51" applyFill="1" applyAlignment="1">
      <alignment horizontal="left"/>
    </xf>
    <xf numFmtId="177" fontId="17" fillId="0" borderId="0" xfId="51" applyNumberFormat="1" applyFill="1"/>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4" xfId="50" applyNumberFormat="1" applyFont="1" applyFill="1" applyBorder="1" applyAlignment="1" applyProtection="1">
      <alignment horizontal="center" vertical="center" wrapText="1"/>
    </xf>
    <xf numFmtId="0" fontId="11" fillId="0" borderId="4" xfId="50" applyFont="1" applyBorder="1" applyAlignment="1">
      <alignment horizontal="center" vertical="center"/>
    </xf>
    <xf numFmtId="4" fontId="11" fillId="0" borderId="8" xfId="50" applyNumberFormat="1" applyFont="1" applyFill="1" applyBorder="1" applyAlignment="1">
      <alignment horizontal="right" vertical="center" wrapText="1"/>
    </xf>
    <xf numFmtId="4" fontId="11" fillId="0" borderId="4" xfId="50" applyNumberFormat="1" applyFont="1" applyBorder="1" applyAlignment="1">
      <alignment horizontal="left" vertical="center"/>
    </xf>
    <xf numFmtId="4" fontId="11" fillId="0" borderId="4" xfId="50" applyNumberFormat="1" applyFont="1" applyBorder="1" applyAlignment="1">
      <alignment horizontal="right" vertical="center"/>
    </xf>
    <xf numFmtId="4" fontId="11" fillId="0" borderId="3" xfId="50" applyNumberFormat="1" applyFont="1" applyFill="1" applyBorder="1" applyAlignment="1" applyProtection="1">
      <alignment horizontal="right" vertical="center" wrapText="1"/>
    </xf>
    <xf numFmtId="0" fontId="11" fillId="0" borderId="7" xfId="50" applyFont="1" applyFill="1" applyBorder="1" applyAlignment="1">
      <alignment horizontal="left" vertical="center"/>
    </xf>
    <xf numFmtId="4" fontId="11" fillId="0" borderId="6" xfId="50" applyNumberFormat="1" applyFont="1" applyBorder="1" applyAlignment="1">
      <alignment horizontal="left" vertical="center" wrapText="1"/>
    </xf>
    <xf numFmtId="4" fontId="11" fillId="0" borderId="1" xfId="50" applyNumberFormat="1" applyFont="1" applyFill="1" applyBorder="1" applyAlignment="1" applyProtection="1">
      <alignment horizontal="right" vertical="center" wrapText="1"/>
    </xf>
    <xf numFmtId="4" fontId="11" fillId="0" borderId="6" xfId="50" applyNumberFormat="1" applyFont="1" applyFill="1" applyBorder="1" applyAlignment="1">
      <alignment horizontal="left" vertical="center" wrapText="1"/>
    </xf>
    <xf numFmtId="0" fontId="11" fillId="0" borderId="7" xfId="50" applyFont="1" applyBorder="1" applyAlignment="1">
      <alignment horizontal="left" vertical="center"/>
    </xf>
    <xf numFmtId="4" fontId="11" fillId="0" borderId="4" xfId="50" applyNumberFormat="1" applyFont="1" applyFill="1" applyBorder="1" applyAlignment="1" applyProtection="1">
      <alignment horizontal="right" vertical="center" wrapText="1"/>
    </xf>
    <xf numFmtId="4" fontId="11" fillId="0" borderId="1" xfId="50" applyNumberFormat="1" applyFont="1" applyFill="1" applyBorder="1" applyAlignment="1">
      <alignment horizontal="left" vertical="center" wrapText="1"/>
    </xf>
    <xf numFmtId="0" fontId="11" fillId="0" borderId="1" xfId="50" applyFont="1" applyBorder="1" applyAlignment="1">
      <alignment horizontal="center" vertical="center"/>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7" fillId="0" borderId="2" xfId="50" applyBorder="1" applyAlignment="1">
      <alignment wrapText="1"/>
    </xf>
    <xf numFmtId="0" fontId="3"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3" borderId="1" xfId="0" applyFont="1" applyFill="1" applyBorder="1" applyAlignment="1">
      <alignment horizontal="center"/>
    </xf>
    <xf numFmtId="0" fontId="30"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K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480</v>
      </c>
      <c r="B1" s="35"/>
      <c r="C1" s="35"/>
      <c r="D1" s="35"/>
      <c r="E1" s="35"/>
      <c r="F1" s="35"/>
    </row>
    <row r="2" ht="40.5" customHeight="1" spans="1:11">
      <c r="A2" s="36" t="s">
        <v>481</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467</v>
      </c>
      <c r="D4" s="38" t="s">
        <v>457</v>
      </c>
      <c r="E4" s="38" t="s">
        <v>458</v>
      </c>
      <c r="F4" s="38" t="s">
        <v>459</v>
      </c>
      <c r="G4" s="38" t="s">
        <v>460</v>
      </c>
      <c r="H4" s="38"/>
      <c r="I4" s="38" t="s">
        <v>461</v>
      </c>
      <c r="J4" s="38" t="s">
        <v>462</v>
      </c>
      <c r="K4" s="38" t="s">
        <v>465</v>
      </c>
    </row>
    <row r="5" s="33" customFormat="1" ht="57" customHeight="1" spans="1:11">
      <c r="A5" s="37"/>
      <c r="B5" s="38"/>
      <c r="C5" s="38"/>
      <c r="D5" s="38"/>
      <c r="E5" s="38"/>
      <c r="F5" s="38"/>
      <c r="G5" s="38" t="s">
        <v>473</v>
      </c>
      <c r="H5" s="38" t="s">
        <v>482</v>
      </c>
      <c r="I5" s="38"/>
      <c r="J5" s="38"/>
      <c r="K5" s="38"/>
    </row>
    <row r="6" ht="30" customHeight="1" spans="1:11">
      <c r="A6" s="39" t="s">
        <v>318</v>
      </c>
      <c r="B6" s="40">
        <v>0</v>
      </c>
      <c r="C6" s="40"/>
      <c r="D6" s="40"/>
      <c r="E6" s="40"/>
      <c r="F6" s="40"/>
      <c r="G6" s="40"/>
      <c r="H6" s="40"/>
      <c r="I6" s="40"/>
      <c r="J6" s="40"/>
      <c r="K6" s="40"/>
    </row>
    <row r="7" ht="48" customHeight="1" spans="1:11">
      <c r="A7" s="41" t="s">
        <v>483</v>
      </c>
      <c r="B7" s="40">
        <v>0</v>
      </c>
      <c r="C7" s="40"/>
      <c r="D7" s="40"/>
      <c r="E7" s="40"/>
      <c r="F7" s="40"/>
      <c r="G7" s="40"/>
      <c r="H7" s="40"/>
      <c r="I7" s="40"/>
      <c r="J7" s="40"/>
      <c r="K7" s="40"/>
    </row>
    <row r="8" ht="48" customHeight="1" spans="1:11">
      <c r="A8" s="41" t="s">
        <v>484</v>
      </c>
      <c r="B8" s="40">
        <v>0</v>
      </c>
      <c r="C8" s="40"/>
      <c r="D8" s="40"/>
      <c r="E8" s="40"/>
      <c r="F8" s="40"/>
      <c r="G8" s="40"/>
      <c r="H8" s="40"/>
      <c r="I8" s="40"/>
      <c r="J8" s="40"/>
      <c r="K8" s="40"/>
    </row>
    <row r="9" ht="49.5" customHeight="1" spans="1:11">
      <c r="A9" s="41" t="s">
        <v>485</v>
      </c>
      <c r="B9" s="40">
        <v>0</v>
      </c>
      <c r="C9" s="40"/>
      <c r="D9" s="40"/>
      <c r="E9" s="40"/>
      <c r="F9" s="40"/>
      <c r="G9" s="40"/>
      <c r="H9" s="40"/>
      <c r="I9" s="40"/>
      <c r="J9" s="40"/>
      <c r="K9" s="40"/>
    </row>
    <row r="10" spans="1:1">
      <c r="A10" t="s">
        <v>486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A1" sqref="A1:F15"/>
    </sheetView>
  </sheetViews>
  <sheetFormatPr defaultColWidth="9" defaultRowHeight="12.75" outlineLevelCol="5"/>
  <cols>
    <col min="1" max="1" width="19" style="17" customWidth="1"/>
    <col min="2" max="2" width="32.875" style="17" customWidth="1"/>
    <col min="3" max="6" width="19.5" style="17" customWidth="1"/>
    <col min="7" max="255" width="9" style="17"/>
    <col min="256" max="256" width="1.125" style="17" customWidth="1"/>
    <col min="257" max="257" width="16.5" style="17" customWidth="1"/>
    <col min="258" max="258" width="29.375" style="17" customWidth="1"/>
    <col min="259" max="259" width="10.875" style="17" customWidth="1"/>
    <col min="260" max="260" width="12.625" style="17" customWidth="1"/>
    <col min="261" max="261" width="12.375" style="17" customWidth="1"/>
    <col min="262" max="262" width="12.5" style="17" customWidth="1"/>
    <col min="263" max="511" width="9" style="17"/>
    <col min="512" max="512" width="1.125" style="17" customWidth="1"/>
    <col min="513" max="513" width="16.5" style="17" customWidth="1"/>
    <col min="514" max="514" width="29.375" style="17" customWidth="1"/>
    <col min="515" max="515" width="10.875" style="17" customWidth="1"/>
    <col min="516" max="516" width="12.625" style="17" customWidth="1"/>
    <col min="517" max="517" width="12.375" style="17" customWidth="1"/>
    <col min="518" max="518" width="12.5" style="17" customWidth="1"/>
    <col min="519" max="767" width="9" style="17"/>
    <col min="768" max="768" width="1.125" style="17" customWidth="1"/>
    <col min="769" max="769" width="16.5" style="17" customWidth="1"/>
    <col min="770" max="770" width="29.375" style="17" customWidth="1"/>
    <col min="771" max="771" width="10.875" style="17" customWidth="1"/>
    <col min="772" max="772" width="12.625" style="17" customWidth="1"/>
    <col min="773" max="773" width="12.375" style="17" customWidth="1"/>
    <col min="774" max="774" width="12.5" style="17" customWidth="1"/>
    <col min="775" max="1023" width="9" style="17"/>
    <col min="1024" max="1024" width="1.125" style="17" customWidth="1"/>
    <col min="1025" max="1025" width="16.5" style="17" customWidth="1"/>
    <col min="1026" max="1026" width="29.375" style="17" customWidth="1"/>
    <col min="1027" max="1027" width="10.875" style="17" customWidth="1"/>
    <col min="1028" max="1028" width="12.625" style="17" customWidth="1"/>
    <col min="1029" max="1029" width="12.375" style="17" customWidth="1"/>
    <col min="1030" max="1030" width="12.5" style="17" customWidth="1"/>
    <col min="1031" max="1279" width="9" style="17"/>
    <col min="1280" max="1280" width="1.125" style="17" customWidth="1"/>
    <col min="1281" max="1281" width="16.5" style="17" customWidth="1"/>
    <col min="1282" max="1282" width="29.375" style="17" customWidth="1"/>
    <col min="1283" max="1283" width="10.875" style="17" customWidth="1"/>
    <col min="1284" max="1284" width="12.625" style="17" customWidth="1"/>
    <col min="1285" max="1285" width="12.375" style="17" customWidth="1"/>
    <col min="1286" max="1286" width="12.5" style="17" customWidth="1"/>
    <col min="1287" max="1535" width="9" style="17"/>
    <col min="1536" max="1536" width="1.125" style="17" customWidth="1"/>
    <col min="1537" max="1537" width="16.5" style="17" customWidth="1"/>
    <col min="1538" max="1538" width="29.375" style="17" customWidth="1"/>
    <col min="1539" max="1539" width="10.875" style="17" customWidth="1"/>
    <col min="1540" max="1540" width="12.625" style="17" customWidth="1"/>
    <col min="1541" max="1541" width="12.375" style="17" customWidth="1"/>
    <col min="1542" max="1542" width="12.5" style="17" customWidth="1"/>
    <col min="1543" max="1791" width="9" style="17"/>
    <col min="1792" max="1792" width="1.125" style="17" customWidth="1"/>
    <col min="1793" max="1793" width="16.5" style="17" customWidth="1"/>
    <col min="1794" max="1794" width="29.375" style="17" customWidth="1"/>
    <col min="1795" max="1795" width="10.875" style="17" customWidth="1"/>
    <col min="1796" max="1796" width="12.625" style="17" customWidth="1"/>
    <col min="1797" max="1797" width="12.375" style="17" customWidth="1"/>
    <col min="1798" max="1798" width="12.5" style="17" customWidth="1"/>
    <col min="1799" max="2047" width="9" style="17"/>
    <col min="2048" max="2048" width="1.125" style="17" customWidth="1"/>
    <col min="2049" max="2049" width="16.5" style="17" customWidth="1"/>
    <col min="2050" max="2050" width="29.375" style="17" customWidth="1"/>
    <col min="2051" max="2051" width="10.875" style="17" customWidth="1"/>
    <col min="2052" max="2052" width="12.625" style="17" customWidth="1"/>
    <col min="2053" max="2053" width="12.375" style="17" customWidth="1"/>
    <col min="2054" max="2054" width="12.5" style="17" customWidth="1"/>
    <col min="2055" max="2303" width="9" style="17"/>
    <col min="2304" max="2304" width="1.125" style="17" customWidth="1"/>
    <col min="2305" max="2305" width="16.5" style="17" customWidth="1"/>
    <col min="2306" max="2306" width="29.375" style="17" customWidth="1"/>
    <col min="2307" max="2307" width="10.875" style="17" customWidth="1"/>
    <col min="2308" max="2308" width="12.625" style="17" customWidth="1"/>
    <col min="2309" max="2309" width="12.375" style="17" customWidth="1"/>
    <col min="2310" max="2310" width="12.5" style="17" customWidth="1"/>
    <col min="2311" max="2559" width="9" style="17"/>
    <col min="2560" max="2560" width="1.125" style="17" customWidth="1"/>
    <col min="2561" max="2561" width="16.5" style="17" customWidth="1"/>
    <col min="2562" max="2562" width="29.375" style="17" customWidth="1"/>
    <col min="2563" max="2563" width="10.875" style="17" customWidth="1"/>
    <col min="2564" max="2564" width="12.625" style="17" customWidth="1"/>
    <col min="2565" max="2565" width="12.375" style="17" customWidth="1"/>
    <col min="2566" max="2566" width="12.5" style="17" customWidth="1"/>
    <col min="2567" max="2815" width="9" style="17"/>
    <col min="2816" max="2816" width="1.125" style="17" customWidth="1"/>
    <col min="2817" max="2817" width="16.5" style="17" customWidth="1"/>
    <col min="2818" max="2818" width="29.375" style="17" customWidth="1"/>
    <col min="2819" max="2819" width="10.875" style="17" customWidth="1"/>
    <col min="2820" max="2820" width="12.625" style="17" customWidth="1"/>
    <col min="2821" max="2821" width="12.375" style="17" customWidth="1"/>
    <col min="2822" max="2822" width="12.5" style="17" customWidth="1"/>
    <col min="2823" max="3071" width="9" style="17"/>
    <col min="3072" max="3072" width="1.125" style="17" customWidth="1"/>
    <col min="3073" max="3073" width="16.5" style="17" customWidth="1"/>
    <col min="3074" max="3074" width="29.375" style="17" customWidth="1"/>
    <col min="3075" max="3075" width="10.875" style="17" customWidth="1"/>
    <col min="3076" max="3076" width="12.625" style="17" customWidth="1"/>
    <col min="3077" max="3077" width="12.375" style="17" customWidth="1"/>
    <col min="3078" max="3078" width="12.5" style="17" customWidth="1"/>
    <col min="3079" max="3327" width="9" style="17"/>
    <col min="3328" max="3328" width="1.125" style="17" customWidth="1"/>
    <col min="3329" max="3329" width="16.5" style="17" customWidth="1"/>
    <col min="3330" max="3330" width="29.375" style="17" customWidth="1"/>
    <col min="3331" max="3331" width="10.875" style="17" customWidth="1"/>
    <col min="3332" max="3332" width="12.625" style="17" customWidth="1"/>
    <col min="3333" max="3333" width="12.375" style="17" customWidth="1"/>
    <col min="3334" max="3334" width="12.5" style="17" customWidth="1"/>
    <col min="3335" max="3583" width="9" style="17"/>
    <col min="3584" max="3584" width="1.125" style="17" customWidth="1"/>
    <col min="3585" max="3585" width="16.5" style="17" customWidth="1"/>
    <col min="3586" max="3586" width="29.375" style="17" customWidth="1"/>
    <col min="3587" max="3587" width="10.875" style="17" customWidth="1"/>
    <col min="3588" max="3588" width="12.625" style="17" customWidth="1"/>
    <col min="3589" max="3589" width="12.375" style="17" customWidth="1"/>
    <col min="3590" max="3590" width="12.5" style="17" customWidth="1"/>
    <col min="3591" max="3839" width="9" style="17"/>
    <col min="3840" max="3840" width="1.125" style="17" customWidth="1"/>
    <col min="3841" max="3841" width="16.5" style="17" customWidth="1"/>
    <col min="3842" max="3842" width="29.375" style="17" customWidth="1"/>
    <col min="3843" max="3843" width="10.875" style="17" customWidth="1"/>
    <col min="3844" max="3844" width="12.625" style="17" customWidth="1"/>
    <col min="3845" max="3845" width="12.375" style="17" customWidth="1"/>
    <col min="3846" max="3846" width="12.5" style="17" customWidth="1"/>
    <col min="3847" max="4095" width="9" style="17"/>
    <col min="4096" max="4096" width="1.125" style="17" customWidth="1"/>
    <col min="4097" max="4097" width="16.5" style="17" customWidth="1"/>
    <col min="4098" max="4098" width="29.375" style="17" customWidth="1"/>
    <col min="4099" max="4099" width="10.875" style="17" customWidth="1"/>
    <col min="4100" max="4100" width="12.625" style="17" customWidth="1"/>
    <col min="4101" max="4101" width="12.375" style="17" customWidth="1"/>
    <col min="4102" max="4102" width="12.5" style="17" customWidth="1"/>
    <col min="4103" max="4351" width="9" style="17"/>
    <col min="4352" max="4352" width="1.125" style="17" customWidth="1"/>
    <col min="4353" max="4353" width="16.5" style="17" customWidth="1"/>
    <col min="4354" max="4354" width="29.375" style="17" customWidth="1"/>
    <col min="4355" max="4355" width="10.875" style="17" customWidth="1"/>
    <col min="4356" max="4356" width="12.625" style="17" customWidth="1"/>
    <col min="4357" max="4357" width="12.375" style="17" customWidth="1"/>
    <col min="4358" max="4358" width="12.5" style="17" customWidth="1"/>
    <col min="4359" max="4607" width="9" style="17"/>
    <col min="4608" max="4608" width="1.125" style="17" customWidth="1"/>
    <col min="4609" max="4609" width="16.5" style="17" customWidth="1"/>
    <col min="4610" max="4610" width="29.375" style="17" customWidth="1"/>
    <col min="4611" max="4611" width="10.875" style="17" customWidth="1"/>
    <col min="4612" max="4612" width="12.625" style="17" customWidth="1"/>
    <col min="4613" max="4613" width="12.375" style="17" customWidth="1"/>
    <col min="4614" max="4614" width="12.5" style="17" customWidth="1"/>
    <col min="4615" max="4863" width="9" style="17"/>
    <col min="4864" max="4864" width="1.125" style="17" customWidth="1"/>
    <col min="4865" max="4865" width="16.5" style="17" customWidth="1"/>
    <col min="4866" max="4866" width="29.375" style="17" customWidth="1"/>
    <col min="4867" max="4867" width="10.875" style="17" customWidth="1"/>
    <col min="4868" max="4868" width="12.625" style="17" customWidth="1"/>
    <col min="4869" max="4869" width="12.375" style="17" customWidth="1"/>
    <col min="4870" max="4870" width="12.5" style="17" customWidth="1"/>
    <col min="4871" max="5119" width="9" style="17"/>
    <col min="5120" max="5120" width="1.125" style="17" customWidth="1"/>
    <col min="5121" max="5121" width="16.5" style="17" customWidth="1"/>
    <col min="5122" max="5122" width="29.375" style="17" customWidth="1"/>
    <col min="5123" max="5123" width="10.875" style="17" customWidth="1"/>
    <col min="5124" max="5124" width="12.625" style="17" customWidth="1"/>
    <col min="5125" max="5125" width="12.375" style="17" customWidth="1"/>
    <col min="5126" max="5126" width="12.5" style="17" customWidth="1"/>
    <col min="5127" max="5375" width="9" style="17"/>
    <col min="5376" max="5376" width="1.125" style="17" customWidth="1"/>
    <col min="5377" max="5377" width="16.5" style="17" customWidth="1"/>
    <col min="5378" max="5378" width="29.375" style="17" customWidth="1"/>
    <col min="5379" max="5379" width="10.875" style="17" customWidth="1"/>
    <col min="5380" max="5380" width="12.625" style="17" customWidth="1"/>
    <col min="5381" max="5381" width="12.375" style="17" customWidth="1"/>
    <col min="5382" max="5382" width="12.5" style="17" customWidth="1"/>
    <col min="5383" max="5631" width="9" style="17"/>
    <col min="5632" max="5632" width="1.125" style="17" customWidth="1"/>
    <col min="5633" max="5633" width="16.5" style="17" customWidth="1"/>
    <col min="5634" max="5634" width="29.375" style="17" customWidth="1"/>
    <col min="5635" max="5635" width="10.875" style="17" customWidth="1"/>
    <col min="5636" max="5636" width="12.625" style="17" customWidth="1"/>
    <col min="5637" max="5637" width="12.375" style="17" customWidth="1"/>
    <col min="5638" max="5638" width="12.5" style="17" customWidth="1"/>
    <col min="5639" max="5887" width="9" style="17"/>
    <col min="5888" max="5888" width="1.125" style="17" customWidth="1"/>
    <col min="5889" max="5889" width="16.5" style="17" customWidth="1"/>
    <col min="5890" max="5890" width="29.375" style="17" customWidth="1"/>
    <col min="5891" max="5891" width="10.875" style="17" customWidth="1"/>
    <col min="5892" max="5892" width="12.625" style="17" customWidth="1"/>
    <col min="5893" max="5893" width="12.375" style="17" customWidth="1"/>
    <col min="5894" max="5894" width="12.5" style="17" customWidth="1"/>
    <col min="5895" max="6143" width="9" style="17"/>
    <col min="6144" max="6144" width="1.125" style="17" customWidth="1"/>
    <col min="6145" max="6145" width="16.5" style="17" customWidth="1"/>
    <col min="6146" max="6146" width="29.375" style="17" customWidth="1"/>
    <col min="6147" max="6147" width="10.875" style="17" customWidth="1"/>
    <col min="6148" max="6148" width="12.625" style="17" customWidth="1"/>
    <col min="6149" max="6149" width="12.375" style="17" customWidth="1"/>
    <col min="6150" max="6150" width="12.5" style="17" customWidth="1"/>
    <col min="6151" max="6399" width="9" style="17"/>
    <col min="6400" max="6400" width="1.125" style="17" customWidth="1"/>
    <col min="6401" max="6401" width="16.5" style="17" customWidth="1"/>
    <col min="6402" max="6402" width="29.375" style="17" customWidth="1"/>
    <col min="6403" max="6403" width="10.875" style="17" customWidth="1"/>
    <col min="6404" max="6404" width="12.625" style="17" customWidth="1"/>
    <col min="6405" max="6405" width="12.375" style="17" customWidth="1"/>
    <col min="6406" max="6406" width="12.5" style="17" customWidth="1"/>
    <col min="6407" max="6655" width="9" style="17"/>
    <col min="6656" max="6656" width="1.125" style="17" customWidth="1"/>
    <col min="6657" max="6657" width="16.5" style="17" customWidth="1"/>
    <col min="6658" max="6658" width="29.375" style="17" customWidth="1"/>
    <col min="6659" max="6659" width="10.875" style="17" customWidth="1"/>
    <col min="6660" max="6660" width="12.625" style="17" customWidth="1"/>
    <col min="6661" max="6661" width="12.375" style="17" customWidth="1"/>
    <col min="6662" max="6662" width="12.5" style="17" customWidth="1"/>
    <col min="6663" max="6911" width="9" style="17"/>
    <col min="6912" max="6912" width="1.125" style="17" customWidth="1"/>
    <col min="6913" max="6913" width="16.5" style="17" customWidth="1"/>
    <col min="6914" max="6914" width="29.375" style="17" customWidth="1"/>
    <col min="6915" max="6915" width="10.875" style="17" customWidth="1"/>
    <col min="6916" max="6916" width="12.625" style="17" customWidth="1"/>
    <col min="6917" max="6917" width="12.375" style="17" customWidth="1"/>
    <col min="6918" max="6918" width="12.5" style="17" customWidth="1"/>
    <col min="6919" max="7167" width="9" style="17"/>
    <col min="7168" max="7168" width="1.125" style="17" customWidth="1"/>
    <col min="7169" max="7169" width="16.5" style="17" customWidth="1"/>
    <col min="7170" max="7170" width="29.375" style="17" customWidth="1"/>
    <col min="7171" max="7171" width="10.875" style="17" customWidth="1"/>
    <col min="7172" max="7172" width="12.625" style="17" customWidth="1"/>
    <col min="7173" max="7173" width="12.375" style="17" customWidth="1"/>
    <col min="7174" max="7174" width="12.5" style="17" customWidth="1"/>
    <col min="7175" max="7423" width="9" style="17"/>
    <col min="7424" max="7424" width="1.125" style="17" customWidth="1"/>
    <col min="7425" max="7425" width="16.5" style="17" customWidth="1"/>
    <col min="7426" max="7426" width="29.375" style="17" customWidth="1"/>
    <col min="7427" max="7427" width="10.875" style="17" customWidth="1"/>
    <col min="7428" max="7428" width="12.625" style="17" customWidth="1"/>
    <col min="7429" max="7429" width="12.375" style="17" customWidth="1"/>
    <col min="7430" max="7430" width="12.5" style="17" customWidth="1"/>
    <col min="7431" max="7679" width="9" style="17"/>
    <col min="7680" max="7680" width="1.125" style="17" customWidth="1"/>
    <col min="7681" max="7681" width="16.5" style="17" customWidth="1"/>
    <col min="7682" max="7682" width="29.375" style="17" customWidth="1"/>
    <col min="7683" max="7683" width="10.875" style="17" customWidth="1"/>
    <col min="7684" max="7684" width="12.625" style="17" customWidth="1"/>
    <col min="7685" max="7685" width="12.375" style="17" customWidth="1"/>
    <col min="7686" max="7686" width="12.5" style="17" customWidth="1"/>
    <col min="7687" max="7935" width="9" style="17"/>
    <col min="7936" max="7936" width="1.125" style="17" customWidth="1"/>
    <col min="7937" max="7937" width="16.5" style="17" customWidth="1"/>
    <col min="7938" max="7938" width="29.375" style="17" customWidth="1"/>
    <col min="7939" max="7939" width="10.875" style="17" customWidth="1"/>
    <col min="7940" max="7940" width="12.625" style="17" customWidth="1"/>
    <col min="7941" max="7941" width="12.375" style="17" customWidth="1"/>
    <col min="7942" max="7942" width="12.5" style="17" customWidth="1"/>
    <col min="7943" max="8191" width="9" style="17"/>
    <col min="8192" max="8192" width="1.125" style="17" customWidth="1"/>
    <col min="8193" max="8193" width="16.5" style="17" customWidth="1"/>
    <col min="8194" max="8194" width="29.375" style="17" customWidth="1"/>
    <col min="8195" max="8195" width="10.875" style="17" customWidth="1"/>
    <col min="8196" max="8196" width="12.625" style="17" customWidth="1"/>
    <col min="8197" max="8197" width="12.375" style="17" customWidth="1"/>
    <col min="8198" max="8198" width="12.5" style="17" customWidth="1"/>
    <col min="8199" max="8447" width="9" style="17"/>
    <col min="8448" max="8448" width="1.125" style="17" customWidth="1"/>
    <col min="8449" max="8449" width="16.5" style="17" customWidth="1"/>
    <col min="8450" max="8450" width="29.375" style="17" customWidth="1"/>
    <col min="8451" max="8451" width="10.875" style="17" customWidth="1"/>
    <col min="8452" max="8452" width="12.625" style="17" customWidth="1"/>
    <col min="8453" max="8453" width="12.375" style="17" customWidth="1"/>
    <col min="8454" max="8454" width="12.5" style="17" customWidth="1"/>
    <col min="8455" max="8703" width="9" style="17"/>
    <col min="8704" max="8704" width="1.125" style="17" customWidth="1"/>
    <col min="8705" max="8705" width="16.5" style="17" customWidth="1"/>
    <col min="8706" max="8706" width="29.375" style="17" customWidth="1"/>
    <col min="8707" max="8707" width="10.875" style="17" customWidth="1"/>
    <col min="8708" max="8708" width="12.625" style="17" customWidth="1"/>
    <col min="8709" max="8709" width="12.375" style="17" customWidth="1"/>
    <col min="8710" max="8710" width="12.5" style="17" customWidth="1"/>
    <col min="8711" max="8959" width="9" style="17"/>
    <col min="8960" max="8960" width="1.125" style="17" customWidth="1"/>
    <col min="8961" max="8961" width="16.5" style="17" customWidth="1"/>
    <col min="8962" max="8962" width="29.375" style="17" customWidth="1"/>
    <col min="8963" max="8963" width="10.875" style="17" customWidth="1"/>
    <col min="8964" max="8964" width="12.625" style="17" customWidth="1"/>
    <col min="8965" max="8965" width="12.375" style="17" customWidth="1"/>
    <col min="8966" max="8966" width="12.5" style="17" customWidth="1"/>
    <col min="8967" max="9215" width="9" style="17"/>
    <col min="9216" max="9216" width="1.125" style="17" customWidth="1"/>
    <col min="9217" max="9217" width="16.5" style="17" customWidth="1"/>
    <col min="9218" max="9218" width="29.375" style="17" customWidth="1"/>
    <col min="9219" max="9219" width="10.875" style="17" customWidth="1"/>
    <col min="9220" max="9220" width="12.625" style="17" customWidth="1"/>
    <col min="9221" max="9221" width="12.375" style="17" customWidth="1"/>
    <col min="9222" max="9222" width="12.5" style="17" customWidth="1"/>
    <col min="9223" max="9471" width="9" style="17"/>
    <col min="9472" max="9472" width="1.125" style="17" customWidth="1"/>
    <col min="9473" max="9473" width="16.5" style="17" customWidth="1"/>
    <col min="9474" max="9474" width="29.375" style="17" customWidth="1"/>
    <col min="9475" max="9475" width="10.875" style="17" customWidth="1"/>
    <col min="9476" max="9476" width="12.625" style="17" customWidth="1"/>
    <col min="9477" max="9477" width="12.375" style="17" customWidth="1"/>
    <col min="9478" max="9478" width="12.5" style="17" customWidth="1"/>
    <col min="9479" max="9727" width="9" style="17"/>
    <col min="9728" max="9728" width="1.125" style="17" customWidth="1"/>
    <col min="9729" max="9729" width="16.5" style="17" customWidth="1"/>
    <col min="9730" max="9730" width="29.375" style="17" customWidth="1"/>
    <col min="9731" max="9731" width="10.875" style="17" customWidth="1"/>
    <col min="9732" max="9732" width="12.625" style="17" customWidth="1"/>
    <col min="9733" max="9733" width="12.375" style="17" customWidth="1"/>
    <col min="9734" max="9734" width="12.5" style="17" customWidth="1"/>
    <col min="9735" max="9983" width="9" style="17"/>
    <col min="9984" max="9984" width="1.125" style="17" customWidth="1"/>
    <col min="9985" max="9985" width="16.5" style="17" customWidth="1"/>
    <col min="9986" max="9986" width="29.375" style="17" customWidth="1"/>
    <col min="9987" max="9987" width="10.875" style="17" customWidth="1"/>
    <col min="9988" max="9988" width="12.625" style="17" customWidth="1"/>
    <col min="9989" max="9989" width="12.375" style="17" customWidth="1"/>
    <col min="9990" max="9990" width="12.5" style="17" customWidth="1"/>
    <col min="9991" max="10239" width="9" style="17"/>
    <col min="10240" max="10240" width="1.125" style="17" customWidth="1"/>
    <col min="10241" max="10241" width="16.5" style="17" customWidth="1"/>
    <col min="10242" max="10242" width="29.375" style="17" customWidth="1"/>
    <col min="10243" max="10243" width="10.875" style="17" customWidth="1"/>
    <col min="10244" max="10244" width="12.625" style="17" customWidth="1"/>
    <col min="10245" max="10245" width="12.375" style="17" customWidth="1"/>
    <col min="10246" max="10246" width="12.5" style="17" customWidth="1"/>
    <col min="10247" max="10495" width="9" style="17"/>
    <col min="10496" max="10496" width="1.125" style="17" customWidth="1"/>
    <col min="10497" max="10497" width="16.5" style="17" customWidth="1"/>
    <col min="10498" max="10498" width="29.375" style="17" customWidth="1"/>
    <col min="10499" max="10499" width="10.875" style="17" customWidth="1"/>
    <col min="10500" max="10500" width="12.625" style="17" customWidth="1"/>
    <col min="10501" max="10501" width="12.375" style="17" customWidth="1"/>
    <col min="10502" max="10502" width="12.5" style="17" customWidth="1"/>
    <col min="10503" max="10751" width="9" style="17"/>
    <col min="10752" max="10752" width="1.125" style="17" customWidth="1"/>
    <col min="10753" max="10753" width="16.5" style="17" customWidth="1"/>
    <col min="10754" max="10754" width="29.375" style="17" customWidth="1"/>
    <col min="10755" max="10755" width="10.875" style="17" customWidth="1"/>
    <col min="10756" max="10756" width="12.625" style="17" customWidth="1"/>
    <col min="10757" max="10757" width="12.375" style="17" customWidth="1"/>
    <col min="10758" max="10758" width="12.5" style="17" customWidth="1"/>
    <col min="10759" max="11007" width="9" style="17"/>
    <col min="11008" max="11008" width="1.125" style="17" customWidth="1"/>
    <col min="11009" max="11009" width="16.5" style="17" customWidth="1"/>
    <col min="11010" max="11010" width="29.375" style="17" customWidth="1"/>
    <col min="11011" max="11011" width="10.875" style="17" customWidth="1"/>
    <col min="11012" max="11012" width="12.625" style="17" customWidth="1"/>
    <col min="11013" max="11013" width="12.375" style="17" customWidth="1"/>
    <col min="11014" max="11014" width="12.5" style="17" customWidth="1"/>
    <col min="11015" max="11263" width="9" style="17"/>
    <col min="11264" max="11264" width="1.125" style="17" customWidth="1"/>
    <col min="11265" max="11265" width="16.5" style="17" customWidth="1"/>
    <col min="11266" max="11266" width="29.375" style="17" customWidth="1"/>
    <col min="11267" max="11267" width="10.875" style="17" customWidth="1"/>
    <col min="11268" max="11268" width="12.625" style="17" customWidth="1"/>
    <col min="11269" max="11269" width="12.375" style="17" customWidth="1"/>
    <col min="11270" max="11270" width="12.5" style="17" customWidth="1"/>
    <col min="11271" max="11519" width="9" style="17"/>
    <col min="11520" max="11520" width="1.125" style="17" customWidth="1"/>
    <col min="11521" max="11521" width="16.5" style="17" customWidth="1"/>
    <col min="11522" max="11522" width="29.375" style="17" customWidth="1"/>
    <col min="11523" max="11523" width="10.875" style="17" customWidth="1"/>
    <col min="11524" max="11524" width="12.625" style="17" customWidth="1"/>
    <col min="11525" max="11525" width="12.375" style="17" customWidth="1"/>
    <col min="11526" max="11526" width="12.5" style="17" customWidth="1"/>
    <col min="11527" max="11775" width="9" style="17"/>
    <col min="11776" max="11776" width="1.125" style="17" customWidth="1"/>
    <col min="11777" max="11777" width="16.5" style="17" customWidth="1"/>
    <col min="11778" max="11778" width="29.375" style="17" customWidth="1"/>
    <col min="11779" max="11779" width="10.875" style="17" customWidth="1"/>
    <col min="11780" max="11780" width="12.625" style="17" customWidth="1"/>
    <col min="11781" max="11781" width="12.375" style="17" customWidth="1"/>
    <col min="11782" max="11782" width="12.5" style="17" customWidth="1"/>
    <col min="11783" max="12031" width="9" style="17"/>
    <col min="12032" max="12032" width="1.125" style="17" customWidth="1"/>
    <col min="12033" max="12033" width="16.5" style="17" customWidth="1"/>
    <col min="12034" max="12034" width="29.375" style="17" customWidth="1"/>
    <col min="12035" max="12035" width="10.875" style="17" customWidth="1"/>
    <col min="12036" max="12036" width="12.625" style="17" customWidth="1"/>
    <col min="12037" max="12037" width="12.375" style="17" customWidth="1"/>
    <col min="12038" max="12038" width="12.5" style="17" customWidth="1"/>
    <col min="12039" max="12287" width="9" style="17"/>
    <col min="12288" max="12288" width="1.125" style="17" customWidth="1"/>
    <col min="12289" max="12289" width="16.5" style="17" customWidth="1"/>
    <col min="12290" max="12290" width="29.375" style="17" customWidth="1"/>
    <col min="12291" max="12291" width="10.875" style="17" customWidth="1"/>
    <col min="12292" max="12292" width="12.625" style="17" customWidth="1"/>
    <col min="12293" max="12293" width="12.375" style="17" customWidth="1"/>
    <col min="12294" max="12294" width="12.5" style="17" customWidth="1"/>
    <col min="12295" max="12543" width="9" style="17"/>
    <col min="12544" max="12544" width="1.125" style="17" customWidth="1"/>
    <col min="12545" max="12545" width="16.5" style="17" customWidth="1"/>
    <col min="12546" max="12546" width="29.375" style="17" customWidth="1"/>
    <col min="12547" max="12547" width="10.875" style="17" customWidth="1"/>
    <col min="12548" max="12548" width="12.625" style="17" customWidth="1"/>
    <col min="12549" max="12549" width="12.375" style="17" customWidth="1"/>
    <col min="12550" max="12550" width="12.5" style="17" customWidth="1"/>
    <col min="12551" max="12799" width="9" style="17"/>
    <col min="12800" max="12800" width="1.125" style="17" customWidth="1"/>
    <col min="12801" max="12801" width="16.5" style="17" customWidth="1"/>
    <col min="12802" max="12802" width="29.375" style="17" customWidth="1"/>
    <col min="12803" max="12803" width="10.875" style="17" customWidth="1"/>
    <col min="12804" max="12804" width="12.625" style="17" customWidth="1"/>
    <col min="12805" max="12805" width="12.375" style="17" customWidth="1"/>
    <col min="12806" max="12806" width="12.5" style="17" customWidth="1"/>
    <col min="12807" max="13055" width="9" style="17"/>
    <col min="13056" max="13056" width="1.125" style="17" customWidth="1"/>
    <col min="13057" max="13057" width="16.5" style="17" customWidth="1"/>
    <col min="13058" max="13058" width="29.375" style="17" customWidth="1"/>
    <col min="13059" max="13059" width="10.875" style="17" customWidth="1"/>
    <col min="13060" max="13060" width="12.625" style="17" customWidth="1"/>
    <col min="13061" max="13061" width="12.375" style="17" customWidth="1"/>
    <col min="13062" max="13062" width="12.5" style="17" customWidth="1"/>
    <col min="13063" max="13311" width="9" style="17"/>
    <col min="13312" max="13312" width="1.125" style="17" customWidth="1"/>
    <col min="13313" max="13313" width="16.5" style="17" customWidth="1"/>
    <col min="13314" max="13314" width="29.375" style="17" customWidth="1"/>
    <col min="13315" max="13315" width="10.875" style="17" customWidth="1"/>
    <col min="13316" max="13316" width="12.625" style="17" customWidth="1"/>
    <col min="13317" max="13317" width="12.375" style="17" customWidth="1"/>
    <col min="13318" max="13318" width="12.5" style="17" customWidth="1"/>
    <col min="13319" max="13567" width="9" style="17"/>
    <col min="13568" max="13568" width="1.125" style="17" customWidth="1"/>
    <col min="13569" max="13569" width="16.5" style="17" customWidth="1"/>
    <col min="13570" max="13570" width="29.375" style="17" customWidth="1"/>
    <col min="13571" max="13571" width="10.875" style="17" customWidth="1"/>
    <col min="13572" max="13572" width="12.625" style="17" customWidth="1"/>
    <col min="13573" max="13573" width="12.375" style="17" customWidth="1"/>
    <col min="13574" max="13574" width="12.5" style="17" customWidth="1"/>
    <col min="13575" max="13823" width="9" style="17"/>
    <col min="13824" max="13824" width="1.125" style="17" customWidth="1"/>
    <col min="13825" max="13825" width="16.5" style="17" customWidth="1"/>
    <col min="13826" max="13826" width="29.375" style="17" customWidth="1"/>
    <col min="13827" max="13827" width="10.875" style="17" customWidth="1"/>
    <col min="13828" max="13828" width="12.625" style="17" customWidth="1"/>
    <col min="13829" max="13829" width="12.375" style="17" customWidth="1"/>
    <col min="13830" max="13830" width="12.5" style="17" customWidth="1"/>
    <col min="13831" max="14079" width="9" style="17"/>
    <col min="14080" max="14080" width="1.125" style="17" customWidth="1"/>
    <col min="14081" max="14081" width="16.5" style="17" customWidth="1"/>
    <col min="14082" max="14082" width="29.375" style="17" customWidth="1"/>
    <col min="14083" max="14083" width="10.875" style="17" customWidth="1"/>
    <col min="14084" max="14084" width="12.625" style="17" customWidth="1"/>
    <col min="14085" max="14085" width="12.375" style="17" customWidth="1"/>
    <col min="14086" max="14086" width="12.5" style="17" customWidth="1"/>
    <col min="14087" max="14335" width="9" style="17"/>
    <col min="14336" max="14336" width="1.125" style="17" customWidth="1"/>
    <col min="14337" max="14337" width="16.5" style="17" customWidth="1"/>
    <col min="14338" max="14338" width="29.375" style="17" customWidth="1"/>
    <col min="14339" max="14339" width="10.875" style="17" customWidth="1"/>
    <col min="14340" max="14340" width="12.625" style="17" customWidth="1"/>
    <col min="14341" max="14341" width="12.375" style="17" customWidth="1"/>
    <col min="14342" max="14342" width="12.5" style="17" customWidth="1"/>
    <col min="14343" max="14591" width="9" style="17"/>
    <col min="14592" max="14592" width="1.125" style="17" customWidth="1"/>
    <col min="14593" max="14593" width="16.5" style="17" customWidth="1"/>
    <col min="14594" max="14594" width="29.375" style="17" customWidth="1"/>
    <col min="14595" max="14595" width="10.875" style="17" customWidth="1"/>
    <col min="14596" max="14596" width="12.625" style="17" customWidth="1"/>
    <col min="14597" max="14597" width="12.375" style="17" customWidth="1"/>
    <col min="14598" max="14598" width="12.5" style="17" customWidth="1"/>
    <col min="14599" max="14847" width="9" style="17"/>
    <col min="14848" max="14848" width="1.125" style="17" customWidth="1"/>
    <col min="14849" max="14849" width="16.5" style="17" customWidth="1"/>
    <col min="14850" max="14850" width="29.375" style="17" customWidth="1"/>
    <col min="14851" max="14851" width="10.875" style="17" customWidth="1"/>
    <col min="14852" max="14852" width="12.625" style="17" customWidth="1"/>
    <col min="14853" max="14853" width="12.375" style="17" customWidth="1"/>
    <col min="14854" max="14854" width="12.5" style="17" customWidth="1"/>
    <col min="14855" max="15103" width="9" style="17"/>
    <col min="15104" max="15104" width="1.125" style="17" customWidth="1"/>
    <col min="15105" max="15105" width="16.5" style="17" customWidth="1"/>
    <col min="15106" max="15106" width="29.375" style="17" customWidth="1"/>
    <col min="15107" max="15107" width="10.875" style="17" customWidth="1"/>
    <col min="15108" max="15108" width="12.625" style="17" customWidth="1"/>
    <col min="15109" max="15109" width="12.375" style="17" customWidth="1"/>
    <col min="15110" max="15110" width="12.5" style="17" customWidth="1"/>
    <col min="15111" max="15359" width="9" style="17"/>
    <col min="15360" max="15360" width="1.125" style="17" customWidth="1"/>
    <col min="15361" max="15361" width="16.5" style="17" customWidth="1"/>
    <col min="15362" max="15362" width="29.375" style="17" customWidth="1"/>
    <col min="15363" max="15363" width="10.875" style="17" customWidth="1"/>
    <col min="15364" max="15364" width="12.625" style="17" customWidth="1"/>
    <col min="15365" max="15365" width="12.375" style="17" customWidth="1"/>
    <col min="15366" max="15366" width="12.5" style="17" customWidth="1"/>
    <col min="15367" max="15615" width="9" style="17"/>
    <col min="15616" max="15616" width="1.125" style="17" customWidth="1"/>
    <col min="15617" max="15617" width="16.5" style="17" customWidth="1"/>
    <col min="15618" max="15618" width="29.375" style="17" customWidth="1"/>
    <col min="15619" max="15619" width="10.875" style="17" customWidth="1"/>
    <col min="15620" max="15620" width="12.625" style="17" customWidth="1"/>
    <col min="15621" max="15621" width="12.375" style="17" customWidth="1"/>
    <col min="15622" max="15622" width="12.5" style="17" customWidth="1"/>
    <col min="15623" max="15871" width="9" style="17"/>
    <col min="15872" max="15872" width="1.125" style="17" customWidth="1"/>
    <col min="15873" max="15873" width="16.5" style="17" customWidth="1"/>
    <col min="15874" max="15874" width="29.375" style="17" customWidth="1"/>
    <col min="15875" max="15875" width="10.875" style="17" customWidth="1"/>
    <col min="15876" max="15876" width="12.625" style="17" customWidth="1"/>
    <col min="15877" max="15877" width="12.375" style="17" customWidth="1"/>
    <col min="15878" max="15878" width="12.5" style="17" customWidth="1"/>
    <col min="15879" max="16127" width="9" style="17"/>
    <col min="16128" max="16128" width="1.125" style="17" customWidth="1"/>
    <col min="16129" max="16129" width="16.5" style="17" customWidth="1"/>
    <col min="16130" max="16130" width="29.375" style="17" customWidth="1"/>
    <col min="16131" max="16131" width="10.875" style="17" customWidth="1"/>
    <col min="16132" max="16132" width="12.625" style="17" customWidth="1"/>
    <col min="16133" max="16133" width="12.375" style="17" customWidth="1"/>
    <col min="16134" max="16134" width="12.5" style="17" customWidth="1"/>
    <col min="16135" max="16384" width="9" style="17"/>
  </cols>
  <sheetData>
    <row r="1" ht="21" customHeight="1" spans="1:1">
      <c r="A1" s="18" t="s">
        <v>487</v>
      </c>
    </row>
    <row r="2" ht="47.25" customHeight="1" spans="1:6">
      <c r="A2" s="19" t="s">
        <v>488</v>
      </c>
      <c r="B2" s="19"/>
      <c r="C2" s="19"/>
      <c r="D2" s="19"/>
      <c r="E2" s="19"/>
      <c r="F2" s="19"/>
    </row>
    <row r="3" ht="19.5" customHeight="1" spans="1:6">
      <c r="A3" s="3"/>
      <c r="B3" s="3"/>
      <c r="C3" s="3"/>
      <c r="D3" s="3"/>
      <c r="E3" s="3"/>
      <c r="F3" s="20" t="s">
        <v>313</v>
      </c>
    </row>
    <row r="4" ht="36" customHeight="1" spans="1:6">
      <c r="A4" s="21" t="s">
        <v>489</v>
      </c>
      <c r="B4" s="21" t="s">
        <v>490</v>
      </c>
      <c r="C4" s="21"/>
      <c r="D4" s="21" t="s">
        <v>491</v>
      </c>
      <c r="E4" s="21">
        <v>162.67</v>
      </c>
      <c r="F4" s="21"/>
    </row>
    <row r="5" ht="36" customHeight="1" spans="1:6">
      <c r="A5" s="21"/>
      <c r="B5" s="21"/>
      <c r="C5" s="21"/>
      <c r="D5" s="21" t="s">
        <v>492</v>
      </c>
      <c r="E5" s="21">
        <v>162.67</v>
      </c>
      <c r="F5" s="21"/>
    </row>
    <row r="6" ht="73.5" customHeight="1" spans="1:6">
      <c r="A6" s="21" t="s">
        <v>493</v>
      </c>
      <c r="B6" s="22" t="s">
        <v>494</v>
      </c>
      <c r="C6" s="22"/>
      <c r="D6" s="22"/>
      <c r="E6" s="22"/>
      <c r="F6" s="22"/>
    </row>
    <row r="7" ht="26.25" customHeight="1" spans="1:6">
      <c r="A7" s="23" t="s">
        <v>495</v>
      </c>
      <c r="B7" s="21" t="s">
        <v>496</v>
      </c>
      <c r="C7" s="21" t="s">
        <v>497</v>
      </c>
      <c r="D7" s="21" t="s">
        <v>498</v>
      </c>
      <c r="E7" s="21" t="s">
        <v>499</v>
      </c>
      <c r="F7" s="21" t="s">
        <v>500</v>
      </c>
    </row>
    <row r="8" ht="26.25" customHeight="1" spans="1:6">
      <c r="A8" s="23"/>
      <c r="B8" s="7" t="s">
        <v>501</v>
      </c>
      <c r="C8" s="24">
        <v>30</v>
      </c>
      <c r="D8" s="12" t="s">
        <v>502</v>
      </c>
      <c r="E8" s="7" t="s">
        <v>503</v>
      </c>
      <c r="F8" s="7">
        <v>80</v>
      </c>
    </row>
    <row r="9" ht="26.25" customHeight="1" spans="1:6">
      <c r="A9" s="23"/>
      <c r="B9" s="7" t="s">
        <v>504</v>
      </c>
      <c r="C9" s="24">
        <v>30</v>
      </c>
      <c r="D9" s="24" t="s">
        <v>502</v>
      </c>
      <c r="E9" s="24" t="s">
        <v>505</v>
      </c>
      <c r="F9" s="24" t="s">
        <v>506</v>
      </c>
    </row>
    <row r="10" ht="26.25" customHeight="1" spans="1:6">
      <c r="A10" s="23"/>
      <c r="B10" s="7" t="s">
        <v>507</v>
      </c>
      <c r="C10" s="24">
        <v>10</v>
      </c>
      <c r="D10" s="24" t="s">
        <v>508</v>
      </c>
      <c r="E10" s="24" t="s">
        <v>503</v>
      </c>
      <c r="F10" s="24">
        <v>6</v>
      </c>
    </row>
    <row r="11" ht="26.25" customHeight="1" spans="1:6">
      <c r="A11" s="23"/>
      <c r="B11" s="7" t="s">
        <v>509</v>
      </c>
      <c r="C11" s="24" t="s">
        <v>510</v>
      </c>
      <c r="D11" s="24" t="s">
        <v>502</v>
      </c>
      <c r="E11" s="24" t="s">
        <v>503</v>
      </c>
      <c r="F11" s="24">
        <v>90</v>
      </c>
    </row>
    <row r="12" ht="26.25" customHeight="1" spans="1:6">
      <c r="A12" s="23"/>
      <c r="B12" s="7" t="s">
        <v>511</v>
      </c>
      <c r="C12" s="24" t="s">
        <v>510</v>
      </c>
      <c r="D12" s="24" t="s">
        <v>502</v>
      </c>
      <c r="E12" s="24" t="s">
        <v>503</v>
      </c>
      <c r="F12" s="24" t="s">
        <v>512</v>
      </c>
    </row>
    <row r="13" ht="26.25" customHeight="1" spans="1:6">
      <c r="A13" s="23"/>
      <c r="B13" s="7" t="s">
        <v>513</v>
      </c>
      <c r="C13" s="24" t="s">
        <v>510</v>
      </c>
      <c r="D13" s="24" t="s">
        <v>502</v>
      </c>
      <c r="E13" s="24" t="s">
        <v>503</v>
      </c>
      <c r="F13" s="24" t="s">
        <v>512</v>
      </c>
    </row>
    <row r="14" spans="1:6">
      <c r="A14" s="25" t="s">
        <v>514</v>
      </c>
      <c r="B14" s="26"/>
      <c r="C14" s="26"/>
      <c r="D14" s="26"/>
      <c r="E14" s="26"/>
      <c r="F14" s="26"/>
    </row>
    <row r="15" spans="1:6">
      <c r="A15" s="27"/>
      <c r="B15" s="27"/>
      <c r="C15" s="27"/>
      <c r="D15" s="27"/>
      <c r="E15" s="27"/>
      <c r="F15" s="27"/>
    </row>
    <row r="16" spans="1:6">
      <c r="A16" s="28"/>
      <c r="B16" s="29"/>
      <c r="C16" s="30"/>
      <c r="D16" s="30"/>
      <c r="E16" s="30"/>
      <c r="F16" s="29"/>
    </row>
    <row r="17" spans="1:6">
      <c r="A17" s="28"/>
      <c r="B17" s="29"/>
      <c r="C17" s="30"/>
      <c r="D17" s="30"/>
      <c r="E17" s="30"/>
      <c r="F17" s="29"/>
    </row>
    <row r="18" spans="1:6">
      <c r="A18" s="28"/>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2:6">
      <c r="B33" s="31"/>
      <c r="C33" s="32"/>
      <c r="D33" s="32"/>
      <c r="E33" s="32"/>
      <c r="F33" s="31"/>
    </row>
    <row r="34" spans="2:6">
      <c r="B34" s="31"/>
      <c r="C34" s="32"/>
      <c r="D34" s="32"/>
      <c r="E34" s="32"/>
      <c r="F34" s="31"/>
    </row>
    <row r="35" spans="2:6">
      <c r="B35" s="31"/>
      <c r="C35" s="31"/>
      <c r="D35" s="31"/>
      <c r="E35" s="31"/>
      <c r="F35" s="31"/>
    </row>
    <row r="36" spans="2:6">
      <c r="B36" s="31"/>
      <c r="C36" s="31"/>
      <c r="D36" s="31"/>
      <c r="E36" s="31"/>
      <c r="F36" s="31"/>
    </row>
    <row r="37" spans="2:6">
      <c r="B37" s="31"/>
      <c r="C37" s="31"/>
      <c r="D37" s="31"/>
      <c r="E37" s="31"/>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sheetData>
  <mergeCells count="8">
    <mergeCell ref="A2:F2"/>
    <mergeCell ref="E4:F4"/>
    <mergeCell ref="E5:F5"/>
    <mergeCell ref="B6:F6"/>
    <mergeCell ref="A4:A5"/>
    <mergeCell ref="A7:A13"/>
    <mergeCell ref="B4:C5"/>
    <mergeCell ref="A14:F1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s="1" customFormat="1" ht="24.75" customHeight="1" spans="1:1">
      <c r="A1" s="2" t="s">
        <v>515</v>
      </c>
    </row>
    <row r="2" s="1" customFormat="1" ht="40.5" customHeight="1" spans="1:7">
      <c r="A2" s="3" t="s">
        <v>516</v>
      </c>
      <c r="B2" s="3"/>
      <c r="C2" s="3"/>
      <c r="D2" s="3"/>
      <c r="E2" s="3"/>
      <c r="F2" s="3"/>
      <c r="G2" s="3"/>
    </row>
    <row r="3" s="1" customFormat="1" ht="22.5" spans="1:7">
      <c r="A3" s="4"/>
      <c r="B3" s="3"/>
      <c r="C3" s="3"/>
      <c r="D3" s="3"/>
      <c r="E3" s="3"/>
      <c r="G3" s="5" t="s">
        <v>313</v>
      </c>
    </row>
    <row r="4" s="1" customFormat="1" ht="27.75" customHeight="1" spans="1:7">
      <c r="A4" s="6" t="s">
        <v>517</v>
      </c>
      <c r="B4" s="7" t="s">
        <v>518</v>
      </c>
      <c r="C4" s="7"/>
      <c r="D4" s="7"/>
      <c r="E4" s="7" t="s">
        <v>519</v>
      </c>
      <c r="F4" s="7" t="s">
        <v>520</v>
      </c>
      <c r="G4" s="7"/>
    </row>
    <row r="5" s="1" customFormat="1" ht="27.75" customHeight="1" spans="1:7">
      <c r="A5" s="7" t="s">
        <v>521</v>
      </c>
      <c r="B5" s="8">
        <v>5.75</v>
      </c>
      <c r="C5" s="8"/>
      <c r="D5" s="8"/>
      <c r="E5" s="7" t="s">
        <v>522</v>
      </c>
      <c r="F5" s="8">
        <v>5.75</v>
      </c>
      <c r="G5" s="8"/>
    </row>
    <row r="6" s="1" customFormat="1" ht="27.75" customHeight="1" spans="1:7">
      <c r="A6" s="7"/>
      <c r="B6" s="8"/>
      <c r="C6" s="8"/>
      <c r="D6" s="8"/>
      <c r="E6" s="7" t="s">
        <v>523</v>
      </c>
      <c r="F6" s="7"/>
      <c r="G6" s="7"/>
    </row>
    <row r="7" s="1" customFormat="1" ht="60" customHeight="1" spans="1:7">
      <c r="A7" s="7" t="s">
        <v>524</v>
      </c>
      <c r="B7" s="9" t="s">
        <v>525</v>
      </c>
      <c r="C7" s="9"/>
      <c r="D7" s="9"/>
      <c r="E7" s="9"/>
      <c r="F7" s="9"/>
      <c r="G7" s="9"/>
    </row>
    <row r="8" s="1" customFormat="1" ht="54" customHeight="1" spans="1:7">
      <c r="A8" s="7" t="s">
        <v>526</v>
      </c>
      <c r="B8" s="9" t="s">
        <v>527</v>
      </c>
      <c r="C8" s="9"/>
      <c r="D8" s="9"/>
      <c r="E8" s="9"/>
      <c r="F8" s="9"/>
      <c r="G8" s="9"/>
    </row>
    <row r="9" s="1" customFormat="1" ht="63" customHeight="1" spans="1:7">
      <c r="A9" s="7" t="s">
        <v>528</v>
      </c>
      <c r="B9" s="9" t="s">
        <v>529</v>
      </c>
      <c r="C9" s="9"/>
      <c r="D9" s="9"/>
      <c r="E9" s="9"/>
      <c r="F9" s="9"/>
      <c r="G9" s="9"/>
    </row>
    <row r="10" s="1" customFormat="1" ht="23.25" customHeight="1" spans="1:7">
      <c r="A10" s="10" t="s">
        <v>495</v>
      </c>
      <c r="B10" s="7" t="s">
        <v>496</v>
      </c>
      <c r="C10" s="7" t="s">
        <v>497</v>
      </c>
      <c r="D10" s="7" t="s">
        <v>498</v>
      </c>
      <c r="E10" s="7" t="s">
        <v>499</v>
      </c>
      <c r="F10" s="7" t="s">
        <v>500</v>
      </c>
      <c r="G10" s="7" t="s">
        <v>530</v>
      </c>
    </row>
    <row r="11" s="1" customFormat="1" ht="23.25" customHeight="1" spans="1:7">
      <c r="A11" s="10"/>
      <c r="B11" s="11" t="s">
        <v>531</v>
      </c>
      <c r="C11" s="7" t="s">
        <v>532</v>
      </c>
      <c r="D11" s="12" t="s">
        <v>533</v>
      </c>
      <c r="E11" s="7" t="s">
        <v>534</v>
      </c>
      <c r="F11" s="7">
        <v>1</v>
      </c>
      <c r="G11" s="7" t="s">
        <v>535</v>
      </c>
    </row>
    <row r="12" s="1" customFormat="1" ht="23.25" customHeight="1" spans="1:7">
      <c r="A12" s="10"/>
      <c r="B12" s="11" t="s">
        <v>536</v>
      </c>
      <c r="C12" s="7" t="s">
        <v>532</v>
      </c>
      <c r="D12" s="12" t="s">
        <v>502</v>
      </c>
      <c r="E12" s="7" t="s">
        <v>503</v>
      </c>
      <c r="F12" s="7">
        <v>90</v>
      </c>
      <c r="G12" s="7" t="s">
        <v>535</v>
      </c>
    </row>
    <row r="13" s="1" customFormat="1" ht="23.25" customHeight="1" spans="1:7">
      <c r="A13" s="10"/>
      <c r="B13" s="13" t="s">
        <v>537</v>
      </c>
      <c r="C13" s="7" t="s">
        <v>538</v>
      </c>
      <c r="D13" s="12" t="s">
        <v>502</v>
      </c>
      <c r="E13" s="7" t="s">
        <v>534</v>
      </c>
      <c r="F13" s="7" t="s">
        <v>539</v>
      </c>
      <c r="G13" s="7" t="s">
        <v>535</v>
      </c>
    </row>
    <row r="14" s="1" customFormat="1" ht="23.25" customHeight="1" spans="1:7">
      <c r="A14" s="10"/>
      <c r="B14" s="13" t="s">
        <v>511</v>
      </c>
      <c r="C14" s="7" t="s">
        <v>510</v>
      </c>
      <c r="D14" s="12" t="s">
        <v>502</v>
      </c>
      <c r="E14" s="7" t="s">
        <v>503</v>
      </c>
      <c r="F14" s="7" t="s">
        <v>512</v>
      </c>
      <c r="G14" s="7" t="s">
        <v>540</v>
      </c>
    </row>
    <row r="15" s="1" customFormat="1" ht="23.25" customHeight="1" spans="1:7">
      <c r="A15" s="10"/>
      <c r="B15" s="13" t="s">
        <v>541</v>
      </c>
      <c r="C15" s="7" t="s">
        <v>510</v>
      </c>
      <c r="D15" s="12" t="s">
        <v>508</v>
      </c>
      <c r="E15" s="7" t="s">
        <v>503</v>
      </c>
      <c r="F15" s="7" t="s">
        <v>542</v>
      </c>
      <c r="G15" s="7" t="s">
        <v>540</v>
      </c>
    </row>
    <row r="16" s="1" customFormat="1" ht="23.25" customHeight="1" spans="1:7">
      <c r="A16" s="10"/>
      <c r="B16" s="13" t="s">
        <v>543</v>
      </c>
      <c r="C16" s="7" t="s">
        <v>510</v>
      </c>
      <c r="D16" s="7" t="s">
        <v>502</v>
      </c>
      <c r="E16" s="7" t="s">
        <v>503</v>
      </c>
      <c r="F16" s="7" t="s">
        <v>512</v>
      </c>
      <c r="G16" s="7" t="s">
        <v>540</v>
      </c>
    </row>
    <row r="17" s="1" customFormat="1" ht="23.25" customHeight="1" spans="1:7">
      <c r="A17" s="10"/>
      <c r="B17" s="14"/>
      <c r="C17" s="7"/>
      <c r="D17" s="12"/>
      <c r="E17" s="7"/>
      <c r="F17" s="7"/>
      <c r="G17" s="7"/>
    </row>
    <row r="18" s="1" customFormat="1" ht="23.25" customHeight="1" spans="1:7">
      <c r="A18" s="10"/>
      <c r="B18" s="14"/>
      <c r="C18" s="7"/>
      <c r="D18" s="12"/>
      <c r="E18" s="7"/>
      <c r="F18" s="7"/>
      <c r="G18" s="7"/>
    </row>
    <row r="19" s="1" customFormat="1" ht="23.25" customHeight="1" spans="1:7">
      <c r="A19" s="10"/>
      <c r="B19" s="14"/>
      <c r="C19" s="7"/>
      <c r="D19" s="12"/>
      <c r="E19" s="7"/>
      <c r="F19" s="7"/>
      <c r="G19" s="7"/>
    </row>
    <row r="20" s="1" customFormat="1" ht="23.25" customHeight="1" spans="1:7">
      <c r="A20" s="10"/>
      <c r="B20" s="14"/>
      <c r="C20" s="7"/>
      <c r="D20" s="12"/>
      <c r="E20" s="7"/>
      <c r="F20" s="7"/>
      <c r="G20" s="7"/>
    </row>
    <row r="21" s="1" customFormat="1" ht="23.25" customHeight="1" spans="1:7">
      <c r="A21" s="10"/>
      <c r="B21" s="14"/>
      <c r="C21" s="7"/>
      <c r="D21" s="12"/>
      <c r="E21" s="7"/>
      <c r="F21" s="7"/>
      <c r="G21" s="7"/>
    </row>
    <row r="22" s="1" customFormat="1" spans="1:7">
      <c r="A22" s="15" t="s">
        <v>544</v>
      </c>
      <c r="B22" s="15"/>
      <c r="C22" s="15"/>
      <c r="D22" s="15"/>
      <c r="E22" s="15"/>
      <c r="F22" s="15"/>
      <c r="G22" s="15"/>
    </row>
    <row r="23" s="1" customFormat="1"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B5:D6"/>
    <mergeCell ref="A22:G23"/>
  </mergeCells>
  <pageMargins left="0.75" right="0.75" top="1" bottom="1" header="0.5" footer="0.5"/>
  <pageSetup paperSize="9" scale="83"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selection activeCell="J9" sqref="J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s="1" customFormat="1" ht="24.75" customHeight="1" spans="1:1">
      <c r="A1" s="2" t="s">
        <v>515</v>
      </c>
    </row>
    <row r="2" s="1" customFormat="1" ht="40.5" customHeight="1" spans="1:7">
      <c r="A2" s="3" t="s">
        <v>516</v>
      </c>
      <c r="B2" s="3"/>
      <c r="C2" s="3"/>
      <c r="D2" s="3"/>
      <c r="E2" s="3"/>
      <c r="F2" s="3"/>
      <c r="G2" s="3"/>
    </row>
    <row r="3" s="1" customFormat="1" ht="22.5" spans="1:7">
      <c r="A3" s="4"/>
      <c r="B3" s="3"/>
      <c r="C3" s="3"/>
      <c r="D3" s="3"/>
      <c r="E3" s="3"/>
      <c r="G3" s="5" t="s">
        <v>313</v>
      </c>
    </row>
    <row r="4" s="1" customFormat="1" ht="27.75" customHeight="1" spans="1:7">
      <c r="A4" s="6" t="s">
        <v>517</v>
      </c>
      <c r="B4" s="7" t="s">
        <v>545</v>
      </c>
      <c r="C4" s="7"/>
      <c r="D4" s="7"/>
      <c r="E4" s="7" t="s">
        <v>519</v>
      </c>
      <c r="F4" s="7" t="s">
        <v>520</v>
      </c>
      <c r="G4" s="7"/>
    </row>
    <row r="5" s="1" customFormat="1" ht="27.75" customHeight="1" spans="1:7">
      <c r="A5" s="7" t="s">
        <v>521</v>
      </c>
      <c r="B5" s="8">
        <v>4.5</v>
      </c>
      <c r="C5" s="8"/>
      <c r="D5" s="8"/>
      <c r="E5" s="7" t="s">
        <v>522</v>
      </c>
      <c r="F5" s="8">
        <v>4.5</v>
      </c>
      <c r="G5" s="8"/>
    </row>
    <row r="6" s="1" customFormat="1" ht="27.75" customHeight="1" spans="1:7">
      <c r="A6" s="7"/>
      <c r="B6" s="8"/>
      <c r="C6" s="8"/>
      <c r="D6" s="8"/>
      <c r="E6" s="7" t="s">
        <v>523</v>
      </c>
      <c r="F6" s="7"/>
      <c r="G6" s="7"/>
    </row>
    <row r="7" s="1" customFormat="1" ht="60" customHeight="1" spans="1:7">
      <c r="A7" s="7" t="s">
        <v>524</v>
      </c>
      <c r="B7" s="9" t="s">
        <v>546</v>
      </c>
      <c r="C7" s="9"/>
      <c r="D7" s="9"/>
      <c r="E7" s="9"/>
      <c r="F7" s="9"/>
      <c r="G7" s="9"/>
    </row>
    <row r="8" s="1" customFormat="1" ht="54" customHeight="1" spans="1:7">
      <c r="A8" s="7" t="s">
        <v>526</v>
      </c>
      <c r="B8" s="9" t="s">
        <v>547</v>
      </c>
      <c r="C8" s="9"/>
      <c r="D8" s="9"/>
      <c r="E8" s="9"/>
      <c r="F8" s="9"/>
      <c r="G8" s="9"/>
    </row>
    <row r="9" s="1" customFormat="1" ht="63" customHeight="1" spans="1:7">
      <c r="A9" s="7" t="s">
        <v>528</v>
      </c>
      <c r="B9" s="9" t="s">
        <v>529</v>
      </c>
      <c r="C9" s="9"/>
      <c r="D9" s="9"/>
      <c r="E9" s="9"/>
      <c r="F9" s="9"/>
      <c r="G9" s="9"/>
    </row>
    <row r="10" s="1" customFormat="1" ht="23.25" customHeight="1" spans="1:7">
      <c r="A10" s="10" t="s">
        <v>495</v>
      </c>
      <c r="B10" s="7" t="s">
        <v>496</v>
      </c>
      <c r="C10" s="7" t="s">
        <v>497</v>
      </c>
      <c r="D10" s="7" t="s">
        <v>498</v>
      </c>
      <c r="E10" s="7" t="s">
        <v>499</v>
      </c>
      <c r="F10" s="7" t="s">
        <v>500</v>
      </c>
      <c r="G10" s="7" t="s">
        <v>530</v>
      </c>
    </row>
    <row r="11" s="1" customFormat="1" ht="23.25" customHeight="1" spans="1:7">
      <c r="A11" s="10"/>
      <c r="B11" s="11" t="s">
        <v>548</v>
      </c>
      <c r="C11" s="7">
        <v>30</v>
      </c>
      <c r="D11" s="12" t="s">
        <v>549</v>
      </c>
      <c r="E11" s="7" t="s">
        <v>534</v>
      </c>
      <c r="F11" s="7">
        <v>11</v>
      </c>
      <c r="G11" s="7" t="s">
        <v>535</v>
      </c>
    </row>
    <row r="12" s="1" customFormat="1" ht="23.25" customHeight="1" spans="1:7">
      <c r="A12" s="10"/>
      <c r="B12" s="13" t="s">
        <v>550</v>
      </c>
      <c r="C12" s="7">
        <v>30</v>
      </c>
      <c r="D12" s="12" t="s">
        <v>502</v>
      </c>
      <c r="E12" s="7" t="s">
        <v>534</v>
      </c>
      <c r="F12" s="7" t="s">
        <v>539</v>
      </c>
      <c r="G12" s="7" t="s">
        <v>535</v>
      </c>
    </row>
    <row r="13" s="1" customFormat="1" ht="23.25" customHeight="1" spans="1:7">
      <c r="A13" s="10"/>
      <c r="B13" s="13" t="s">
        <v>537</v>
      </c>
      <c r="C13" s="7">
        <v>10</v>
      </c>
      <c r="D13" s="12" t="s">
        <v>502</v>
      </c>
      <c r="E13" s="7" t="s">
        <v>534</v>
      </c>
      <c r="F13" s="7" t="s">
        <v>539</v>
      </c>
      <c r="G13" s="7" t="s">
        <v>540</v>
      </c>
    </row>
    <row r="14" s="1" customFormat="1" ht="23.25" customHeight="1" spans="1:7">
      <c r="A14" s="10"/>
      <c r="B14" s="13" t="s">
        <v>511</v>
      </c>
      <c r="C14" s="7" t="s">
        <v>510</v>
      </c>
      <c r="D14" s="12" t="s">
        <v>502</v>
      </c>
      <c r="E14" s="7" t="s">
        <v>503</v>
      </c>
      <c r="F14" s="7" t="s">
        <v>512</v>
      </c>
      <c r="G14" s="7" t="s">
        <v>540</v>
      </c>
    </row>
    <row r="15" s="1" customFormat="1" ht="23.25" customHeight="1" spans="1:7">
      <c r="A15" s="10"/>
      <c r="B15" s="13" t="s">
        <v>551</v>
      </c>
      <c r="C15" s="7" t="s">
        <v>510</v>
      </c>
      <c r="D15" s="7" t="s">
        <v>508</v>
      </c>
      <c r="E15" s="7" t="s">
        <v>503</v>
      </c>
      <c r="F15" s="7" t="s">
        <v>542</v>
      </c>
      <c r="G15" s="7" t="s">
        <v>540</v>
      </c>
    </row>
    <row r="16" s="1" customFormat="1" ht="23.25" customHeight="1" spans="1:7">
      <c r="A16" s="10"/>
      <c r="B16" s="14" t="s">
        <v>543</v>
      </c>
      <c r="C16" s="7" t="s">
        <v>510</v>
      </c>
      <c r="D16" s="12" t="s">
        <v>502</v>
      </c>
      <c r="E16" s="7" t="s">
        <v>503</v>
      </c>
      <c r="F16" s="7" t="s">
        <v>512</v>
      </c>
      <c r="G16" s="7" t="s">
        <v>540</v>
      </c>
    </row>
    <row r="17" s="1" customFormat="1" ht="23.25" customHeight="1" spans="1:7">
      <c r="A17" s="10"/>
      <c r="B17" s="14"/>
      <c r="C17" s="7"/>
      <c r="D17" s="12"/>
      <c r="E17" s="7"/>
      <c r="F17" s="7"/>
      <c r="G17" s="7"/>
    </row>
    <row r="18" s="1" customFormat="1" ht="23.25" customHeight="1" spans="1:7">
      <c r="A18" s="10"/>
      <c r="B18" s="14"/>
      <c r="C18" s="7"/>
      <c r="D18" s="12"/>
      <c r="E18" s="7"/>
      <c r="F18" s="7"/>
      <c r="G18" s="7"/>
    </row>
    <row r="19" s="1" customFormat="1" ht="23.25" customHeight="1" spans="1:7">
      <c r="A19" s="10"/>
      <c r="B19" s="14"/>
      <c r="C19" s="7"/>
      <c r="D19" s="12"/>
      <c r="E19" s="7"/>
      <c r="F19" s="7"/>
      <c r="G19" s="7"/>
    </row>
    <row r="20" s="1" customFormat="1" ht="23.25" customHeight="1" spans="1:7">
      <c r="A20" s="10"/>
      <c r="B20" s="14"/>
      <c r="C20" s="7"/>
      <c r="D20" s="12"/>
      <c r="E20" s="7"/>
      <c r="F20" s="7"/>
      <c r="G20" s="7"/>
    </row>
    <row r="21" s="1" customFormat="1" ht="23.25" customHeight="1" spans="1:7">
      <c r="A21" s="10"/>
      <c r="B21" s="14"/>
      <c r="C21" s="7"/>
      <c r="D21" s="12"/>
      <c r="E21" s="7"/>
      <c r="F21" s="7"/>
      <c r="G21" s="7"/>
    </row>
    <row r="22" s="1" customFormat="1" spans="1:7">
      <c r="A22" s="15" t="s">
        <v>544</v>
      </c>
      <c r="B22" s="15"/>
      <c r="C22" s="15"/>
      <c r="D22" s="15"/>
      <c r="E22" s="15"/>
      <c r="F22" s="15"/>
      <c r="G22" s="15"/>
    </row>
    <row r="23" s="1" customFormat="1"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B5:D6"/>
    <mergeCell ref="A22:G23"/>
  </mergeCells>
  <pageMargins left="0.75" right="0.75" top="1" bottom="1" header="0.5" footer="0.5"/>
  <pageSetup paperSize="9" scale="8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selection activeCell="B13" sqref="B1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s="1" customFormat="1" ht="24.75" customHeight="1" spans="1:1">
      <c r="A1" s="2" t="s">
        <v>515</v>
      </c>
    </row>
    <row r="2" s="1" customFormat="1" ht="40.5" customHeight="1" spans="1:7">
      <c r="A2" s="3" t="s">
        <v>516</v>
      </c>
      <c r="B2" s="3"/>
      <c r="C2" s="3"/>
      <c r="D2" s="3"/>
      <c r="E2" s="3"/>
      <c r="F2" s="3"/>
      <c r="G2" s="3"/>
    </row>
    <row r="3" s="1" customFormat="1" ht="22.5" spans="1:7">
      <c r="A3" s="4"/>
      <c r="B3" s="3"/>
      <c r="C3" s="3"/>
      <c r="D3" s="3"/>
      <c r="E3" s="3"/>
      <c r="G3" s="5" t="s">
        <v>313</v>
      </c>
    </row>
    <row r="4" s="1" customFormat="1" ht="27.75" customHeight="1" spans="1:7">
      <c r="A4" s="6" t="s">
        <v>517</v>
      </c>
      <c r="B4" s="7" t="s">
        <v>552</v>
      </c>
      <c r="C4" s="7"/>
      <c r="D4" s="7"/>
      <c r="E4" s="7" t="s">
        <v>519</v>
      </c>
      <c r="F4" s="7" t="s">
        <v>520</v>
      </c>
      <c r="G4" s="7"/>
    </row>
    <row r="5" s="1" customFormat="1" ht="27.75" customHeight="1" spans="1:7">
      <c r="A5" s="7" t="s">
        <v>521</v>
      </c>
      <c r="B5" s="8">
        <v>10</v>
      </c>
      <c r="C5" s="8"/>
      <c r="D5" s="8"/>
      <c r="E5" s="7" t="s">
        <v>522</v>
      </c>
      <c r="F5" s="8">
        <v>10</v>
      </c>
      <c r="G5" s="8"/>
    </row>
    <row r="6" s="1" customFormat="1" ht="27.75" customHeight="1" spans="1:7">
      <c r="A6" s="7"/>
      <c r="B6" s="8"/>
      <c r="C6" s="8"/>
      <c r="D6" s="8"/>
      <c r="E6" s="7" t="s">
        <v>523</v>
      </c>
      <c r="F6" s="7"/>
      <c r="G6" s="7"/>
    </row>
    <row r="7" s="1" customFormat="1" ht="60" customHeight="1" spans="1:7">
      <c r="A7" s="7" t="s">
        <v>524</v>
      </c>
      <c r="B7" s="9" t="s">
        <v>525</v>
      </c>
      <c r="C7" s="9"/>
      <c r="D7" s="9"/>
      <c r="E7" s="9"/>
      <c r="F7" s="9"/>
      <c r="G7" s="9"/>
    </row>
    <row r="8" s="1" customFormat="1" ht="54" customHeight="1" spans="1:7">
      <c r="A8" s="7" t="s">
        <v>526</v>
      </c>
      <c r="B8" s="9" t="s">
        <v>553</v>
      </c>
      <c r="C8" s="9"/>
      <c r="D8" s="9"/>
      <c r="E8" s="9"/>
      <c r="F8" s="9"/>
      <c r="G8" s="9"/>
    </row>
    <row r="9" s="1" customFormat="1" ht="63" customHeight="1" spans="1:7">
      <c r="A9" s="7" t="s">
        <v>528</v>
      </c>
      <c r="B9" s="9" t="s">
        <v>529</v>
      </c>
      <c r="C9" s="9"/>
      <c r="D9" s="9"/>
      <c r="E9" s="9"/>
      <c r="F9" s="9"/>
      <c r="G9" s="9"/>
    </row>
    <row r="10" s="1" customFormat="1" ht="23.25" customHeight="1" spans="1:7">
      <c r="A10" s="10" t="s">
        <v>495</v>
      </c>
      <c r="B10" s="7" t="s">
        <v>496</v>
      </c>
      <c r="C10" s="7" t="s">
        <v>497</v>
      </c>
      <c r="D10" s="7" t="s">
        <v>498</v>
      </c>
      <c r="E10" s="7" t="s">
        <v>499</v>
      </c>
      <c r="F10" s="7" t="s">
        <v>500</v>
      </c>
      <c r="G10" s="7" t="s">
        <v>530</v>
      </c>
    </row>
    <row r="11" s="1" customFormat="1" ht="23.25" customHeight="1" spans="1:7">
      <c r="A11" s="10"/>
      <c r="B11" s="11" t="s">
        <v>554</v>
      </c>
      <c r="C11" s="7" t="s">
        <v>532</v>
      </c>
      <c r="D11" s="12" t="s">
        <v>533</v>
      </c>
      <c r="E11" s="7" t="s">
        <v>534</v>
      </c>
      <c r="F11" s="7">
        <v>1</v>
      </c>
      <c r="G11" s="7" t="s">
        <v>535</v>
      </c>
    </row>
    <row r="12" s="1" customFormat="1" ht="23.25" customHeight="1" spans="1:7">
      <c r="A12" s="10"/>
      <c r="B12" s="11" t="s">
        <v>555</v>
      </c>
      <c r="C12" s="7" t="s">
        <v>532</v>
      </c>
      <c r="D12" s="12" t="s">
        <v>502</v>
      </c>
      <c r="E12" s="7" t="s">
        <v>534</v>
      </c>
      <c r="F12" s="7" t="s">
        <v>539</v>
      </c>
      <c r="G12" s="7" t="s">
        <v>535</v>
      </c>
    </row>
    <row r="13" s="1" customFormat="1" ht="32" customHeight="1" spans="1:7">
      <c r="A13" s="10"/>
      <c r="B13" s="13" t="s">
        <v>556</v>
      </c>
      <c r="C13" s="7" t="s">
        <v>532</v>
      </c>
      <c r="D13" s="12" t="s">
        <v>557</v>
      </c>
      <c r="E13" s="7" t="s">
        <v>534</v>
      </c>
      <c r="F13" s="7">
        <v>0.83</v>
      </c>
      <c r="G13" s="7" t="s">
        <v>535</v>
      </c>
    </row>
    <row r="14" s="1" customFormat="1" ht="23.25" customHeight="1" spans="1:7">
      <c r="A14" s="10"/>
      <c r="B14" s="13" t="s">
        <v>558</v>
      </c>
      <c r="C14" s="7" t="s">
        <v>510</v>
      </c>
      <c r="D14" s="12" t="s">
        <v>502</v>
      </c>
      <c r="E14" s="7" t="s">
        <v>534</v>
      </c>
      <c r="F14" s="7" t="s">
        <v>539</v>
      </c>
      <c r="G14" s="7" t="s">
        <v>535</v>
      </c>
    </row>
    <row r="15" s="1" customFormat="1" ht="23.25" customHeight="1" spans="1:7">
      <c r="A15" s="10"/>
      <c r="B15" s="13" t="s">
        <v>511</v>
      </c>
      <c r="C15" s="7" t="s">
        <v>510</v>
      </c>
      <c r="D15" s="12" t="s">
        <v>502</v>
      </c>
      <c r="E15" s="7" t="s">
        <v>503</v>
      </c>
      <c r="F15" s="7" t="s">
        <v>512</v>
      </c>
      <c r="G15" s="7" t="s">
        <v>540</v>
      </c>
    </row>
    <row r="16" s="1" customFormat="1" ht="23.25" customHeight="1" spans="1:7">
      <c r="A16" s="10"/>
      <c r="B16" s="13" t="s">
        <v>541</v>
      </c>
      <c r="C16" s="7" t="s">
        <v>510</v>
      </c>
      <c r="D16" s="7" t="s">
        <v>508</v>
      </c>
      <c r="E16" s="7" t="s">
        <v>503</v>
      </c>
      <c r="F16" s="7" t="s">
        <v>542</v>
      </c>
      <c r="G16" s="7" t="s">
        <v>540</v>
      </c>
    </row>
    <row r="17" s="1" customFormat="1" ht="23.25" customHeight="1" spans="1:7">
      <c r="A17" s="10"/>
      <c r="B17" s="14" t="s">
        <v>543</v>
      </c>
      <c r="C17" s="7" t="s">
        <v>510</v>
      </c>
      <c r="D17" s="12" t="s">
        <v>502</v>
      </c>
      <c r="E17" s="7" t="s">
        <v>534</v>
      </c>
      <c r="F17" s="7" t="s">
        <v>539</v>
      </c>
      <c r="G17" s="7" t="s">
        <v>540</v>
      </c>
    </row>
    <row r="18" s="1" customFormat="1" ht="23.25" customHeight="1" spans="1:7">
      <c r="A18" s="10"/>
      <c r="B18" s="14"/>
      <c r="C18" s="7"/>
      <c r="D18" s="12"/>
      <c r="E18" s="7"/>
      <c r="F18" s="7"/>
      <c r="G18" s="7"/>
    </row>
    <row r="19" s="1" customFormat="1" ht="23.25" customHeight="1" spans="1:7">
      <c r="A19" s="10"/>
      <c r="B19" s="14"/>
      <c r="C19" s="7"/>
      <c r="D19" s="12"/>
      <c r="E19" s="7"/>
      <c r="F19" s="7"/>
      <c r="G19" s="7"/>
    </row>
    <row r="20" s="1" customFormat="1" ht="23.25" customHeight="1" spans="1:7">
      <c r="A20" s="10"/>
      <c r="B20" s="14"/>
      <c r="C20" s="7"/>
      <c r="D20" s="12"/>
      <c r="E20" s="7"/>
      <c r="F20" s="7"/>
      <c r="G20" s="7"/>
    </row>
    <row r="21" s="1" customFormat="1" ht="23.25" customHeight="1" spans="1:7">
      <c r="A21" s="10"/>
      <c r="B21" s="14"/>
      <c r="C21" s="7"/>
      <c r="D21" s="12"/>
      <c r="E21" s="7"/>
      <c r="F21" s="7"/>
      <c r="G21" s="7"/>
    </row>
    <row r="22" s="1" customFormat="1" spans="1:7">
      <c r="A22" s="15" t="s">
        <v>544</v>
      </c>
      <c r="B22" s="15"/>
      <c r="C22" s="15"/>
      <c r="D22" s="15"/>
      <c r="E22" s="15"/>
      <c r="F22" s="15"/>
      <c r="G22" s="15"/>
    </row>
    <row r="23" s="1" customFormat="1"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B5:D6"/>
    <mergeCell ref="A22:G23"/>
  </mergeCells>
  <pageMargins left="0.75" right="0.75" top="1" bottom="1" header="0.5" footer="0.5"/>
  <pageSetup paperSize="9" scale="8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H29" sqref="H2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s="1" customFormat="1" ht="24.75" customHeight="1" spans="1:1">
      <c r="A1" s="2" t="s">
        <v>515</v>
      </c>
    </row>
    <row r="2" s="1" customFormat="1" ht="40.5" customHeight="1" spans="1:7">
      <c r="A2" s="3" t="s">
        <v>516</v>
      </c>
      <c r="B2" s="3"/>
      <c r="C2" s="3"/>
      <c r="D2" s="3"/>
      <c r="E2" s="3"/>
      <c r="F2" s="3"/>
      <c r="G2" s="3"/>
    </row>
    <row r="3" s="1" customFormat="1" ht="22.5" spans="1:7">
      <c r="A3" s="4"/>
      <c r="B3" s="3"/>
      <c r="C3" s="3"/>
      <c r="D3" s="3"/>
      <c r="E3" s="3"/>
      <c r="G3" s="5" t="s">
        <v>313</v>
      </c>
    </row>
    <row r="4" s="1" customFormat="1" ht="27.75" customHeight="1" spans="1:7">
      <c r="A4" s="6" t="s">
        <v>517</v>
      </c>
      <c r="B4" s="7" t="s">
        <v>559</v>
      </c>
      <c r="C4" s="7"/>
      <c r="D4" s="7"/>
      <c r="E4" s="7" t="s">
        <v>519</v>
      </c>
      <c r="F4" s="7" t="s">
        <v>520</v>
      </c>
      <c r="G4" s="7"/>
    </row>
    <row r="5" s="1" customFormat="1" ht="27.75" customHeight="1" spans="1:7">
      <c r="A5" s="7" t="s">
        <v>521</v>
      </c>
      <c r="B5" s="8">
        <v>5</v>
      </c>
      <c r="C5" s="8"/>
      <c r="D5" s="8"/>
      <c r="E5" s="7" t="s">
        <v>522</v>
      </c>
      <c r="F5" s="8">
        <v>5</v>
      </c>
      <c r="G5" s="8"/>
    </row>
    <row r="6" s="1" customFormat="1" ht="27.75" customHeight="1" spans="1:7">
      <c r="A6" s="7"/>
      <c r="B6" s="8"/>
      <c r="C6" s="8"/>
      <c r="D6" s="8"/>
      <c r="E6" s="7" t="s">
        <v>523</v>
      </c>
      <c r="F6" s="7"/>
      <c r="G6" s="7"/>
    </row>
    <row r="7" s="1" customFormat="1" ht="60" customHeight="1" spans="1:7">
      <c r="A7" s="7" t="s">
        <v>524</v>
      </c>
      <c r="B7" s="9" t="s">
        <v>560</v>
      </c>
      <c r="C7" s="9"/>
      <c r="D7" s="9"/>
      <c r="E7" s="9"/>
      <c r="F7" s="9"/>
      <c r="G7" s="9"/>
    </row>
    <row r="8" s="1" customFormat="1" ht="54" customHeight="1" spans="1:7">
      <c r="A8" s="7" t="s">
        <v>526</v>
      </c>
      <c r="B8" s="9" t="s">
        <v>561</v>
      </c>
      <c r="C8" s="9"/>
      <c r="D8" s="9"/>
      <c r="E8" s="9"/>
      <c r="F8" s="9"/>
      <c r="G8" s="9"/>
    </row>
    <row r="9" s="1" customFormat="1" ht="63" customHeight="1" spans="1:7">
      <c r="A9" s="7" t="s">
        <v>528</v>
      </c>
      <c r="B9" s="9" t="s">
        <v>562</v>
      </c>
      <c r="C9" s="9"/>
      <c r="D9" s="9"/>
      <c r="E9" s="9"/>
      <c r="F9" s="9"/>
      <c r="G9" s="9"/>
    </row>
    <row r="10" s="1" customFormat="1" ht="23.25" customHeight="1" spans="1:7">
      <c r="A10" s="10" t="s">
        <v>495</v>
      </c>
      <c r="B10" s="7" t="s">
        <v>496</v>
      </c>
      <c r="C10" s="7" t="s">
        <v>497</v>
      </c>
      <c r="D10" s="7" t="s">
        <v>498</v>
      </c>
      <c r="E10" s="7" t="s">
        <v>499</v>
      </c>
      <c r="F10" s="7" t="s">
        <v>500</v>
      </c>
      <c r="G10" s="7" t="s">
        <v>530</v>
      </c>
    </row>
    <row r="11" s="1" customFormat="1" ht="23.25" customHeight="1" spans="1:7">
      <c r="A11" s="10"/>
      <c r="B11" s="11" t="s">
        <v>563</v>
      </c>
      <c r="C11" s="7">
        <v>20</v>
      </c>
      <c r="D11" s="12" t="s">
        <v>508</v>
      </c>
      <c r="E11" s="7" t="s">
        <v>503</v>
      </c>
      <c r="F11" s="7" t="s">
        <v>564</v>
      </c>
      <c r="G11" s="7" t="s">
        <v>535</v>
      </c>
    </row>
    <row r="12" s="1" customFormat="1" ht="23.25" customHeight="1" spans="1:7">
      <c r="A12" s="10"/>
      <c r="B12" s="13" t="s">
        <v>565</v>
      </c>
      <c r="C12" s="7">
        <v>20</v>
      </c>
      <c r="D12" s="12" t="s">
        <v>566</v>
      </c>
      <c r="E12" s="7" t="s">
        <v>503</v>
      </c>
      <c r="F12" s="7" t="s">
        <v>567</v>
      </c>
      <c r="G12" s="7" t="s">
        <v>535</v>
      </c>
    </row>
    <row r="13" s="1" customFormat="1" ht="23.25" customHeight="1" spans="1:7">
      <c r="A13" s="10"/>
      <c r="B13" s="13" t="s">
        <v>568</v>
      </c>
      <c r="C13" s="7">
        <v>20</v>
      </c>
      <c r="D13" s="12" t="s">
        <v>502</v>
      </c>
      <c r="E13" s="7" t="s">
        <v>503</v>
      </c>
      <c r="F13" s="7" t="s">
        <v>512</v>
      </c>
      <c r="G13" s="7" t="s">
        <v>535</v>
      </c>
    </row>
    <row r="14" s="1" customFormat="1" ht="23.25" customHeight="1" spans="1:7">
      <c r="A14" s="10"/>
      <c r="B14" s="13" t="s">
        <v>569</v>
      </c>
      <c r="C14" s="7">
        <v>20</v>
      </c>
      <c r="D14" s="7" t="s">
        <v>502</v>
      </c>
      <c r="E14" s="7" t="s">
        <v>503</v>
      </c>
      <c r="F14" s="7" t="s">
        <v>512</v>
      </c>
      <c r="G14" s="7" t="s">
        <v>535</v>
      </c>
    </row>
    <row r="15" s="1" customFormat="1" ht="23.25" customHeight="1" spans="1:7">
      <c r="A15" s="10"/>
      <c r="B15" s="14" t="s">
        <v>570</v>
      </c>
      <c r="C15" s="7">
        <v>10</v>
      </c>
      <c r="D15" s="12" t="s">
        <v>502</v>
      </c>
      <c r="E15" s="7" t="s">
        <v>503</v>
      </c>
      <c r="F15" s="7">
        <v>90</v>
      </c>
      <c r="G15" s="7" t="s">
        <v>540</v>
      </c>
    </row>
    <row r="16" s="1" customFormat="1" ht="23.25" customHeight="1" spans="1:7">
      <c r="A16" s="10"/>
      <c r="B16" s="14" t="s">
        <v>543</v>
      </c>
      <c r="C16" s="7">
        <v>10</v>
      </c>
      <c r="D16" s="12" t="s">
        <v>502</v>
      </c>
      <c r="E16" s="7" t="s">
        <v>534</v>
      </c>
      <c r="F16" s="7">
        <v>100</v>
      </c>
      <c r="G16" s="7" t="s">
        <v>540</v>
      </c>
    </row>
    <row r="17" s="1" customFormat="1" ht="23.25" customHeight="1" spans="1:7">
      <c r="A17" s="10"/>
      <c r="B17" s="14"/>
      <c r="C17" s="7"/>
      <c r="D17" s="12"/>
      <c r="E17" s="7"/>
      <c r="F17" s="7"/>
      <c r="G17" s="7"/>
    </row>
    <row r="18" s="1" customFormat="1" ht="23.25" customHeight="1" spans="1:7">
      <c r="A18" s="10"/>
      <c r="B18" s="14"/>
      <c r="C18" s="7"/>
      <c r="D18" s="12"/>
      <c r="E18" s="7"/>
      <c r="F18" s="7"/>
      <c r="G18" s="7"/>
    </row>
    <row r="19" s="1" customFormat="1" ht="23.25" customHeight="1" spans="1:7">
      <c r="A19" s="10"/>
      <c r="B19" s="14"/>
      <c r="C19" s="7"/>
      <c r="D19" s="12"/>
      <c r="E19" s="7"/>
      <c r="F19" s="7"/>
      <c r="G19" s="7"/>
    </row>
    <row r="20" s="1" customFormat="1" spans="1:7">
      <c r="A20" s="15" t="s">
        <v>544</v>
      </c>
      <c r="B20" s="15"/>
      <c r="C20" s="15"/>
      <c r="D20" s="15"/>
      <c r="E20" s="15"/>
      <c r="F20" s="15"/>
      <c r="G20" s="15"/>
    </row>
    <row r="21" s="1" customFormat="1" spans="1:7">
      <c r="A21" s="16"/>
      <c r="B21" s="16"/>
      <c r="C21" s="16"/>
      <c r="D21" s="16"/>
      <c r="E21" s="16"/>
      <c r="F21" s="16"/>
      <c r="G21" s="16"/>
    </row>
  </sheetData>
  <mergeCells count="12">
    <mergeCell ref="A2:G2"/>
    <mergeCell ref="B4:D4"/>
    <mergeCell ref="F4:G4"/>
    <mergeCell ref="F5:G5"/>
    <mergeCell ref="F6:G6"/>
    <mergeCell ref="B7:G7"/>
    <mergeCell ref="B8:G8"/>
    <mergeCell ref="B9:G9"/>
    <mergeCell ref="A5:A6"/>
    <mergeCell ref="A10:A19"/>
    <mergeCell ref="B5:D6"/>
    <mergeCell ref="A20:G21"/>
  </mergeCells>
  <pageMargins left="0.75" right="0.75" top="1" bottom="1" header="0.5" footer="0.5"/>
  <pageSetup paperSize="9" scale="83"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G12" sqref="G1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s="1" customFormat="1" ht="24.75" customHeight="1" spans="1:1">
      <c r="A1" s="2" t="s">
        <v>515</v>
      </c>
    </row>
    <row r="2" s="1" customFormat="1" ht="40.5" customHeight="1" spans="1:7">
      <c r="A2" s="3" t="s">
        <v>516</v>
      </c>
      <c r="B2" s="3"/>
      <c r="C2" s="3"/>
      <c r="D2" s="3"/>
      <c r="E2" s="3"/>
      <c r="F2" s="3"/>
      <c r="G2" s="3"/>
    </row>
    <row r="3" s="1" customFormat="1" ht="22.5" spans="1:7">
      <c r="A3" s="4"/>
      <c r="B3" s="3"/>
      <c r="C3" s="3"/>
      <c r="D3" s="3"/>
      <c r="E3" s="3"/>
      <c r="G3" s="5" t="s">
        <v>313</v>
      </c>
    </row>
    <row r="4" s="1" customFormat="1" ht="27.75" customHeight="1" spans="1:7">
      <c r="A4" s="6" t="s">
        <v>517</v>
      </c>
      <c r="B4" s="7" t="s">
        <v>571</v>
      </c>
      <c r="C4" s="7"/>
      <c r="D4" s="7"/>
      <c r="E4" s="7" t="s">
        <v>519</v>
      </c>
      <c r="F4" s="7" t="s">
        <v>520</v>
      </c>
      <c r="G4" s="7"/>
    </row>
    <row r="5" s="1" customFormat="1" ht="27.75" customHeight="1" spans="1:7">
      <c r="A5" s="7" t="s">
        <v>521</v>
      </c>
      <c r="B5" s="8">
        <v>5</v>
      </c>
      <c r="C5" s="8"/>
      <c r="D5" s="8"/>
      <c r="E5" s="7" t="s">
        <v>522</v>
      </c>
      <c r="F5" s="8">
        <v>5</v>
      </c>
      <c r="G5" s="8"/>
    </row>
    <row r="6" s="1" customFormat="1" ht="27.75" customHeight="1" spans="1:7">
      <c r="A6" s="7"/>
      <c r="B6" s="8"/>
      <c r="C6" s="8"/>
      <c r="D6" s="8"/>
      <c r="E6" s="7" t="s">
        <v>523</v>
      </c>
      <c r="F6" s="7"/>
      <c r="G6" s="7"/>
    </row>
    <row r="7" s="1" customFormat="1" ht="60" customHeight="1" spans="1:7">
      <c r="A7" s="7" t="s">
        <v>524</v>
      </c>
      <c r="B7" s="9" t="s">
        <v>572</v>
      </c>
      <c r="C7" s="9"/>
      <c r="D7" s="9"/>
      <c r="E7" s="9"/>
      <c r="F7" s="9"/>
      <c r="G7" s="9"/>
    </row>
    <row r="8" s="1" customFormat="1" ht="54" customHeight="1" spans="1:7">
      <c r="A8" s="7" t="s">
        <v>526</v>
      </c>
      <c r="B8" s="9" t="s">
        <v>573</v>
      </c>
      <c r="C8" s="9"/>
      <c r="D8" s="9"/>
      <c r="E8" s="9"/>
      <c r="F8" s="9"/>
      <c r="G8" s="9"/>
    </row>
    <row r="9" s="1" customFormat="1" ht="63" customHeight="1" spans="1:7">
      <c r="A9" s="7" t="s">
        <v>528</v>
      </c>
      <c r="B9" s="9" t="s">
        <v>574</v>
      </c>
      <c r="C9" s="9"/>
      <c r="D9" s="9"/>
      <c r="E9" s="9"/>
      <c r="F9" s="9"/>
      <c r="G9" s="9"/>
    </row>
    <row r="10" s="1" customFormat="1" ht="23.25" customHeight="1" spans="1:7">
      <c r="A10" s="10" t="s">
        <v>495</v>
      </c>
      <c r="B10" s="7" t="s">
        <v>496</v>
      </c>
      <c r="C10" s="7" t="s">
        <v>497</v>
      </c>
      <c r="D10" s="7" t="s">
        <v>498</v>
      </c>
      <c r="E10" s="7" t="s">
        <v>499</v>
      </c>
      <c r="F10" s="7" t="s">
        <v>500</v>
      </c>
      <c r="G10" s="7" t="s">
        <v>530</v>
      </c>
    </row>
    <row r="11" s="1" customFormat="1" ht="23.25" customHeight="1" spans="1:7">
      <c r="A11" s="10"/>
      <c r="B11" s="11" t="s">
        <v>563</v>
      </c>
      <c r="C11" s="7">
        <v>20</v>
      </c>
      <c r="D11" s="12" t="s">
        <v>508</v>
      </c>
      <c r="E11" s="7" t="s">
        <v>503</v>
      </c>
      <c r="F11" s="7" t="s">
        <v>564</v>
      </c>
      <c r="G11" s="7" t="s">
        <v>535</v>
      </c>
    </row>
    <row r="12" s="1" customFormat="1" ht="23.25" customHeight="1" spans="1:7">
      <c r="A12" s="10"/>
      <c r="B12" s="13" t="s">
        <v>565</v>
      </c>
      <c r="C12" s="7">
        <v>20</v>
      </c>
      <c r="D12" s="12" t="s">
        <v>566</v>
      </c>
      <c r="E12" s="7" t="s">
        <v>503</v>
      </c>
      <c r="F12" s="7" t="s">
        <v>575</v>
      </c>
      <c r="G12" s="7" t="s">
        <v>535</v>
      </c>
    </row>
    <row r="13" s="1" customFormat="1" ht="23.25" customHeight="1" spans="1:7">
      <c r="A13" s="10"/>
      <c r="B13" s="13" t="s">
        <v>576</v>
      </c>
      <c r="C13" s="7">
        <v>20</v>
      </c>
      <c r="D13" s="12" t="s">
        <v>502</v>
      </c>
      <c r="E13" s="7" t="s">
        <v>503</v>
      </c>
      <c r="F13" s="7" t="s">
        <v>512</v>
      </c>
      <c r="G13" s="7" t="s">
        <v>535</v>
      </c>
    </row>
    <row r="14" s="1" customFormat="1" ht="23.25" customHeight="1" spans="1:7">
      <c r="A14" s="10"/>
      <c r="B14" s="13" t="s">
        <v>577</v>
      </c>
      <c r="C14" s="7">
        <v>30</v>
      </c>
      <c r="D14" s="7" t="s">
        <v>502</v>
      </c>
      <c r="E14" s="7" t="s">
        <v>503</v>
      </c>
      <c r="F14" s="7" t="s">
        <v>512</v>
      </c>
      <c r="G14" s="7" t="s">
        <v>535</v>
      </c>
    </row>
    <row r="15" s="1" customFormat="1" ht="23.25" customHeight="1" spans="1:7">
      <c r="A15" s="10"/>
      <c r="B15" s="14" t="s">
        <v>543</v>
      </c>
      <c r="C15" s="7">
        <v>10</v>
      </c>
      <c r="D15" s="12" t="s">
        <v>502</v>
      </c>
      <c r="E15" s="7" t="s">
        <v>534</v>
      </c>
      <c r="F15" s="7">
        <v>100</v>
      </c>
      <c r="G15" s="7" t="s">
        <v>540</v>
      </c>
    </row>
    <row r="16" s="1" customFormat="1" ht="23.25" customHeight="1" spans="1:7">
      <c r="A16" s="10"/>
      <c r="B16" s="14"/>
      <c r="C16" s="7"/>
      <c r="D16" s="12"/>
      <c r="E16" s="7"/>
      <c r="F16" s="7"/>
      <c r="G16" s="7"/>
    </row>
    <row r="17" s="1" customFormat="1" ht="23.25" customHeight="1" spans="1:7">
      <c r="A17" s="10"/>
      <c r="B17" s="14"/>
      <c r="C17" s="7"/>
      <c r="D17" s="12"/>
      <c r="E17" s="7"/>
      <c r="F17" s="7"/>
      <c r="G17" s="7"/>
    </row>
    <row r="18" s="1" customFormat="1" ht="23.25" customHeight="1" spans="1:7">
      <c r="A18" s="10"/>
      <c r="B18" s="14"/>
      <c r="C18" s="7"/>
      <c r="D18" s="12"/>
      <c r="E18" s="7"/>
      <c r="F18" s="7"/>
      <c r="G18" s="7"/>
    </row>
    <row r="19" s="1" customFormat="1" ht="23.25" customHeight="1" spans="1:7">
      <c r="A19" s="10"/>
      <c r="B19" s="14"/>
      <c r="C19" s="7"/>
      <c r="D19" s="12"/>
      <c r="E19" s="7"/>
      <c r="F19" s="7"/>
      <c r="G19" s="7"/>
    </row>
    <row r="20" s="1" customFormat="1" spans="1:7">
      <c r="A20" s="15" t="s">
        <v>544</v>
      </c>
      <c r="B20" s="15"/>
      <c r="C20" s="15"/>
      <c r="D20" s="15"/>
      <c r="E20" s="15"/>
      <c r="F20" s="15"/>
      <c r="G20" s="15"/>
    </row>
    <row r="21" s="1" customFormat="1" spans="1:7">
      <c r="A21" s="16"/>
      <c r="B21" s="16"/>
      <c r="C21" s="16"/>
      <c r="D21" s="16"/>
      <c r="E21" s="16"/>
      <c r="F21" s="16"/>
      <c r="G21" s="16"/>
    </row>
  </sheetData>
  <mergeCells count="12">
    <mergeCell ref="A2:G2"/>
    <mergeCell ref="B4:D4"/>
    <mergeCell ref="F4:G4"/>
    <mergeCell ref="F5:G5"/>
    <mergeCell ref="F6:G6"/>
    <mergeCell ref="B7:G7"/>
    <mergeCell ref="B8:G8"/>
    <mergeCell ref="B9:G9"/>
    <mergeCell ref="A5:A6"/>
    <mergeCell ref="A10:A19"/>
    <mergeCell ref="B5:D6"/>
    <mergeCell ref="A20:G21"/>
  </mergeCells>
  <pageMargins left="0.75" right="0.75" top="1" bottom="1"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6" sqref="C16"/>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34"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f>B8+B9+B10</f>
        <v>162.67</v>
      </c>
      <c r="C7" s="181" t="s">
        <v>323</v>
      </c>
      <c r="D7" s="182"/>
      <c r="E7" s="183">
        <f>E8+E9+E10+E11</f>
        <v>181.43</v>
      </c>
      <c r="F7" s="182"/>
      <c r="G7" s="182"/>
    </row>
    <row r="8" s="167" customFormat="1" ht="36" customHeight="1" spans="1:7">
      <c r="A8" s="184" t="s">
        <v>324</v>
      </c>
      <c r="B8" s="183">
        <v>162.67</v>
      </c>
      <c r="C8" s="185" t="s">
        <v>325</v>
      </c>
      <c r="D8" s="98"/>
      <c r="E8" s="98">
        <v>141.97</v>
      </c>
      <c r="F8" s="98"/>
      <c r="G8" s="98"/>
    </row>
    <row r="9" s="167" customFormat="1" customHeight="1" spans="1:7">
      <c r="A9" s="184" t="s">
        <v>326</v>
      </c>
      <c r="B9" s="186">
        <v>0</v>
      </c>
      <c r="C9" s="187" t="s">
        <v>327</v>
      </c>
      <c r="D9" s="98"/>
      <c r="E9" s="98">
        <v>25.27</v>
      </c>
      <c r="F9" s="98"/>
      <c r="G9" s="98"/>
    </row>
    <row r="10" s="167" customFormat="1" customHeight="1" spans="1:7">
      <c r="A10" s="188" t="s">
        <v>328</v>
      </c>
      <c r="B10" s="189">
        <v>0</v>
      </c>
      <c r="C10" s="190" t="s">
        <v>329</v>
      </c>
      <c r="D10" s="98"/>
      <c r="E10" s="98">
        <v>8.98</v>
      </c>
      <c r="F10" s="98"/>
      <c r="G10" s="98"/>
    </row>
    <row r="11" s="167" customFormat="1" customHeight="1" spans="1:7">
      <c r="A11" s="191" t="s">
        <v>330</v>
      </c>
      <c r="B11" s="180">
        <f>B12+B13+B14</f>
        <v>18.76</v>
      </c>
      <c r="C11" s="187" t="s">
        <v>331</v>
      </c>
      <c r="D11" s="98"/>
      <c r="E11" s="98">
        <v>5.21</v>
      </c>
      <c r="F11" s="98"/>
      <c r="G11" s="98"/>
    </row>
    <row r="12" s="167" customFormat="1" customHeight="1" spans="1:7">
      <c r="A12" s="188" t="s">
        <v>324</v>
      </c>
      <c r="B12" s="183">
        <v>18.76</v>
      </c>
      <c r="C12" s="187"/>
      <c r="D12" s="98"/>
      <c r="E12" s="98"/>
      <c r="F12" s="98"/>
      <c r="G12" s="98"/>
    </row>
    <row r="13" s="167" customFormat="1" customHeight="1" spans="1:7">
      <c r="A13" s="188" t="s">
        <v>326</v>
      </c>
      <c r="B13" s="186"/>
      <c r="C13" s="187"/>
      <c r="D13" s="98"/>
      <c r="E13" s="98"/>
      <c r="F13" s="98"/>
      <c r="G13" s="98"/>
    </row>
    <row r="14" s="167" customFormat="1" customHeight="1" spans="1:13">
      <c r="A14" s="184" t="s">
        <v>328</v>
      </c>
      <c r="B14" s="189"/>
      <c r="C14" s="187"/>
      <c r="D14" s="98"/>
      <c r="E14" s="98"/>
      <c r="F14" s="98"/>
      <c r="G14" s="98"/>
      <c r="M14" s="199"/>
    </row>
    <row r="15" s="167" customFormat="1" customHeight="1" spans="1:7">
      <c r="A15" s="191"/>
      <c r="B15" s="192"/>
      <c r="C15" s="190"/>
      <c r="D15" s="193"/>
      <c r="E15" s="193"/>
      <c r="F15" s="193"/>
      <c r="G15" s="193"/>
    </row>
    <row r="16" s="167" customFormat="1" customHeight="1" spans="1:7">
      <c r="A16" s="191"/>
      <c r="B16" s="192"/>
      <c r="C16" s="192" t="s">
        <v>332</v>
      </c>
      <c r="D16" s="194">
        <f>E16+F16+G16</f>
        <v>0</v>
      </c>
      <c r="E16" s="195"/>
      <c r="F16" s="195">
        <f>B9+B13-F7</f>
        <v>0</v>
      </c>
      <c r="G16" s="195">
        <f>B10+B14-G7</f>
        <v>0</v>
      </c>
    </row>
    <row r="17" s="167" customFormat="1" customHeight="1" spans="1:7">
      <c r="A17" s="191"/>
      <c r="B17" s="192"/>
      <c r="C17" s="192"/>
      <c r="D17" s="195"/>
      <c r="E17" s="195"/>
      <c r="F17" s="195"/>
      <c r="G17" s="196"/>
    </row>
    <row r="18" s="167" customFormat="1" customHeight="1" spans="1:7">
      <c r="A18" s="191" t="s">
        <v>333</v>
      </c>
      <c r="B18" s="196">
        <f>B7+B11</f>
        <v>181.43</v>
      </c>
      <c r="C18" s="197" t="s">
        <v>334</v>
      </c>
      <c r="D18" s="195">
        <f>SUM(D7+D16)</f>
        <v>0</v>
      </c>
      <c r="E18" s="195">
        <f>SUM(E7+E16)</f>
        <v>181.43</v>
      </c>
      <c r="F18" s="195">
        <f>SUM(F7+F16)</f>
        <v>0</v>
      </c>
      <c r="G18" s="195">
        <f>SUM(G7+G16)</f>
        <v>0</v>
      </c>
    </row>
    <row r="19" customHeight="1" spans="1:6">
      <c r="A19" s="198"/>
      <c r="B19" s="198"/>
      <c r="C19" s="198"/>
      <c r="D19" s="198"/>
      <c r="E19" s="198"/>
      <c r="F19" s="19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workbookViewId="0">
      <selection activeCell="B13" sqref="B13"/>
    </sheetView>
  </sheetViews>
  <sheetFormatPr defaultColWidth="6.875" defaultRowHeight="12.75" customHeight="1" outlineLevelCol="4"/>
  <cols>
    <col min="1" max="1" width="23.625" style="42" customWidth="1"/>
    <col min="2" max="2" width="44.625" style="151" customWidth="1"/>
    <col min="3" max="4" width="15.375" style="42" customWidth="1"/>
    <col min="5" max="5" width="15.375" style="15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335</v>
      </c>
    </row>
    <row r="2" ht="36" customHeight="1" spans="1:5">
      <c r="A2" s="153" t="s">
        <v>336</v>
      </c>
      <c r="B2" s="153"/>
      <c r="C2" s="153"/>
      <c r="D2" s="153"/>
      <c r="E2" s="153"/>
    </row>
    <row r="3" ht="20.1" customHeight="1" spans="1:5">
      <c r="A3" s="133"/>
      <c r="B3" s="154"/>
      <c r="C3" s="118"/>
      <c r="D3" s="118"/>
      <c r="E3" s="155"/>
    </row>
    <row r="4" ht="20.1" customHeight="1" spans="1:5">
      <c r="A4" s="51"/>
      <c r="B4" s="156"/>
      <c r="C4" s="50"/>
      <c r="D4" s="50"/>
      <c r="E4" s="157" t="s">
        <v>313</v>
      </c>
    </row>
    <row r="5" ht="20.1" customHeight="1" spans="1:5">
      <c r="A5" s="70" t="s">
        <v>337</v>
      </c>
      <c r="B5" s="158"/>
      <c r="C5" s="70" t="s">
        <v>338</v>
      </c>
      <c r="D5" s="70"/>
      <c r="E5" s="159"/>
    </row>
    <row r="6" ht="20.1" customHeight="1" spans="1:5">
      <c r="A6" s="93" t="s">
        <v>339</v>
      </c>
      <c r="B6" s="93" t="s">
        <v>340</v>
      </c>
      <c r="C6" s="93" t="s">
        <v>341</v>
      </c>
      <c r="D6" s="93" t="s">
        <v>342</v>
      </c>
      <c r="E6" s="160" t="s">
        <v>343</v>
      </c>
    </row>
    <row r="7" ht="20.1" customHeight="1" spans="1:5">
      <c r="A7" s="161"/>
      <c r="B7" s="162" t="s">
        <v>318</v>
      </c>
      <c r="C7" s="163">
        <f>C8+C12+C16+C20</f>
        <v>162.67</v>
      </c>
      <c r="D7" s="163">
        <f>D8+D12+D16+D20</f>
        <v>152.67</v>
      </c>
      <c r="E7" s="163">
        <f>E8+E12+E16+E20</f>
        <v>10</v>
      </c>
    </row>
    <row r="8" ht="20.1" customHeight="1" spans="1:5">
      <c r="A8" s="58">
        <v>207</v>
      </c>
      <c r="B8" s="59" t="s">
        <v>325</v>
      </c>
      <c r="C8" s="163">
        <f>C9</f>
        <v>141.97</v>
      </c>
      <c r="D8" s="163">
        <f>D9</f>
        <v>131.97</v>
      </c>
      <c r="E8" s="163">
        <f>E9</f>
        <v>10</v>
      </c>
    </row>
    <row r="9" ht="20.1" customHeight="1" spans="1:5">
      <c r="A9" s="61" t="s">
        <v>344</v>
      </c>
      <c r="B9" s="59" t="s">
        <v>345</v>
      </c>
      <c r="C9" s="163">
        <f>C10+C11</f>
        <v>141.97</v>
      </c>
      <c r="D9" s="163">
        <f>D10+D11</f>
        <v>131.97</v>
      </c>
      <c r="E9" s="163">
        <f>E10+E11</f>
        <v>10</v>
      </c>
    </row>
    <row r="10" ht="20.1" customHeight="1" spans="1:5">
      <c r="A10" s="61" t="s">
        <v>346</v>
      </c>
      <c r="B10" s="59" t="s">
        <v>347</v>
      </c>
      <c r="C10" s="163">
        <v>131.97</v>
      </c>
      <c r="D10" s="163">
        <v>131.97</v>
      </c>
      <c r="E10" s="163"/>
    </row>
    <row r="11" ht="20.1" customHeight="1" spans="1:5">
      <c r="A11" s="61" t="s">
        <v>348</v>
      </c>
      <c r="B11" s="59" t="s">
        <v>349</v>
      </c>
      <c r="C11" s="163">
        <v>10</v>
      </c>
      <c r="D11" s="163"/>
      <c r="E11" s="163">
        <v>10</v>
      </c>
    </row>
    <row r="12" ht="20.1" customHeight="1" spans="1:5">
      <c r="A12" s="58" t="s">
        <v>350</v>
      </c>
      <c r="B12" s="62" t="s">
        <v>327</v>
      </c>
      <c r="C12" s="163">
        <f>C13</f>
        <v>10.41</v>
      </c>
      <c r="D12" s="163">
        <f>D13</f>
        <v>10.41</v>
      </c>
      <c r="E12" s="163">
        <f>E13</f>
        <v>0</v>
      </c>
    </row>
    <row r="13" ht="20.1" customHeight="1" spans="1:5">
      <c r="A13" s="61" t="s">
        <v>351</v>
      </c>
      <c r="B13" s="59" t="s">
        <v>352</v>
      </c>
      <c r="C13" s="163">
        <f>C14+C15</f>
        <v>10.41</v>
      </c>
      <c r="D13" s="163">
        <f>D14+D15</f>
        <v>10.41</v>
      </c>
      <c r="E13" s="163">
        <f>E14+E15</f>
        <v>0</v>
      </c>
    </row>
    <row r="14" ht="20.1" customHeight="1" spans="1:5">
      <c r="A14" s="61" t="s">
        <v>353</v>
      </c>
      <c r="B14" s="59" t="s">
        <v>354</v>
      </c>
      <c r="C14" s="163">
        <f>D14+E14</f>
        <v>6.94</v>
      </c>
      <c r="D14" s="163">
        <v>6.94</v>
      </c>
      <c r="E14" s="163"/>
    </row>
    <row r="15" ht="20.1" customHeight="1" spans="1:5">
      <c r="A15" s="61" t="s">
        <v>355</v>
      </c>
      <c r="B15" s="59" t="s">
        <v>356</v>
      </c>
      <c r="C15" s="163">
        <f>D15+E15</f>
        <v>3.47</v>
      </c>
      <c r="D15" s="163">
        <v>3.47</v>
      </c>
      <c r="E15" s="163"/>
    </row>
    <row r="16" ht="20.1" customHeight="1" spans="1:5">
      <c r="A16" s="61" t="s">
        <v>357</v>
      </c>
      <c r="B16" s="64" t="s">
        <v>329</v>
      </c>
      <c r="C16" s="163">
        <f>C17</f>
        <v>5.08</v>
      </c>
      <c r="D16" s="163">
        <f>D17</f>
        <v>5.08</v>
      </c>
      <c r="E16" s="163"/>
    </row>
    <row r="17" ht="20.1" customHeight="1" spans="1:5">
      <c r="A17" s="61" t="s">
        <v>358</v>
      </c>
      <c r="B17" s="64" t="s">
        <v>359</v>
      </c>
      <c r="C17" s="163">
        <f>C18+C19</f>
        <v>5.08</v>
      </c>
      <c r="D17" s="163">
        <f>D18+D19</f>
        <v>5.08</v>
      </c>
      <c r="E17" s="163"/>
    </row>
    <row r="18" ht="20.1" customHeight="1" spans="1:5">
      <c r="A18" s="65" t="s">
        <v>360</v>
      </c>
      <c r="B18" s="62" t="s">
        <v>361</v>
      </c>
      <c r="C18" s="163">
        <f>D18+E18</f>
        <v>4.12</v>
      </c>
      <c r="D18" s="163">
        <v>4.12</v>
      </c>
      <c r="E18" s="163"/>
    </row>
    <row r="19" ht="20.1" customHeight="1" spans="1:5">
      <c r="A19" s="65" t="s">
        <v>362</v>
      </c>
      <c r="B19" s="62" t="s">
        <v>363</v>
      </c>
      <c r="C19" s="163">
        <f>D19+E19</f>
        <v>0.96</v>
      </c>
      <c r="D19" s="163">
        <v>0.96</v>
      </c>
      <c r="E19" s="163"/>
    </row>
    <row r="20" ht="20.1" customHeight="1" spans="1:5">
      <c r="A20" s="66" t="s">
        <v>364</v>
      </c>
      <c r="B20" s="66" t="s">
        <v>331</v>
      </c>
      <c r="C20" s="163">
        <f>C21</f>
        <v>5.21</v>
      </c>
      <c r="D20" s="163">
        <f>D21</f>
        <v>5.21</v>
      </c>
      <c r="E20" s="163"/>
    </row>
    <row r="21" ht="20.1" customHeight="1" spans="1:5">
      <c r="A21" s="66" t="s">
        <v>365</v>
      </c>
      <c r="B21" s="66" t="s">
        <v>366</v>
      </c>
      <c r="C21" s="163">
        <f>C22</f>
        <v>5.21</v>
      </c>
      <c r="D21" s="163">
        <f>D22</f>
        <v>5.21</v>
      </c>
      <c r="E21" s="163"/>
    </row>
    <row r="22" ht="20.1" customHeight="1" spans="1:5">
      <c r="A22" s="66" t="s">
        <v>367</v>
      </c>
      <c r="B22" s="66" t="s">
        <v>368</v>
      </c>
      <c r="C22" s="163">
        <f>D22+E22</f>
        <v>5.21</v>
      </c>
      <c r="D22" s="163">
        <v>5.21</v>
      </c>
      <c r="E22" s="163"/>
    </row>
    <row r="23" ht="20.1" customHeight="1" spans="1:5">
      <c r="A23" s="164" t="s">
        <v>369</v>
      </c>
      <c r="B23" s="165"/>
      <c r="C23" s="44"/>
      <c r="D23" s="44"/>
      <c r="E23" s="166"/>
    </row>
    <row r="24" customHeight="1" spans="1:5">
      <c r="A24" s="44"/>
      <c r="B24" s="165"/>
      <c r="C24" s="44"/>
      <c r="D24" s="44"/>
      <c r="E24" s="166"/>
    </row>
    <row r="25" customHeight="1" spans="1:5">
      <c r="A25" s="44"/>
      <c r="B25" s="165"/>
      <c r="C25" s="44"/>
      <c r="D25" s="44"/>
      <c r="E25" s="166"/>
    </row>
    <row r="26" customHeight="1" spans="1:5">
      <c r="A26" s="44"/>
      <c r="B26" s="165"/>
      <c r="C26" s="44"/>
      <c r="D26" s="44"/>
      <c r="E26" s="166"/>
    </row>
    <row r="27" customHeight="1" spans="1:5">
      <c r="A27" s="44"/>
      <c r="B27" s="165"/>
      <c r="D27" s="44"/>
      <c r="E27" s="166"/>
    </row>
    <row r="28" customHeight="1" spans="1:5">
      <c r="A28" s="44"/>
      <c r="B28" s="165"/>
      <c r="D28" s="44"/>
      <c r="E28" s="166"/>
    </row>
    <row r="29" s="44" customFormat="1" customHeight="1" spans="2:5">
      <c r="B29" s="165"/>
      <c r="E29" s="166"/>
    </row>
    <row r="30" customHeight="1" spans="1:2">
      <c r="A30" s="44"/>
      <c r="B30" s="165"/>
    </row>
    <row r="31" customHeight="1" spans="1:4">
      <c r="A31" s="44"/>
      <c r="B31" s="165"/>
      <c r="D31" s="44"/>
    </row>
    <row r="32" customHeight="1" spans="1:2">
      <c r="A32" s="44"/>
      <c r="B32" s="165"/>
    </row>
    <row r="33" customHeight="1" spans="1:2">
      <c r="A33" s="44"/>
      <c r="B33" s="165"/>
    </row>
    <row r="34" customHeight="1" spans="2:3">
      <c r="B34" s="165"/>
      <c r="C34" s="44"/>
    </row>
    <row r="49" customHeight="1" spans="1:1">
      <c r="A49" s="44"/>
    </row>
    <row r="51" customHeight="1" spans="2:2">
      <c r="B51" s="165"/>
    </row>
    <row r="52" customHeight="1" spans="2:2">
      <c r="B52" s="165"/>
    </row>
  </sheetData>
  <mergeCells count="3">
    <mergeCell ref="A2:E2"/>
    <mergeCell ref="A5:B5"/>
    <mergeCell ref="C5:E5"/>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showGridLines="0" showZeros="0" workbookViewId="0">
      <selection activeCell="A2" sqref="$A2:$XFD2"/>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370</v>
      </c>
      <c r="E1" s="141"/>
    </row>
    <row r="2" ht="44.25" customHeight="1" spans="1:5">
      <c r="A2" s="142" t="s">
        <v>371</v>
      </c>
      <c r="B2" s="143"/>
      <c r="C2" s="144"/>
      <c r="D2" s="144"/>
      <c r="E2" s="144"/>
    </row>
    <row r="3" customHeight="1" spans="1:5">
      <c r="A3" s="144"/>
      <c r="B3" s="144"/>
      <c r="C3" s="144"/>
      <c r="D3" s="144"/>
      <c r="E3" s="144"/>
    </row>
    <row r="4" s="134" customFormat="1" customHeight="1" spans="1:5">
      <c r="A4" s="51"/>
      <c r="B4" s="50"/>
      <c r="C4" s="50"/>
      <c r="D4" s="50"/>
      <c r="E4" s="145" t="s">
        <v>313</v>
      </c>
    </row>
    <row r="5" s="134" customFormat="1" customHeight="1" spans="1:5">
      <c r="A5" s="70" t="s">
        <v>372</v>
      </c>
      <c r="B5" s="70"/>
      <c r="C5" s="70" t="s">
        <v>373</v>
      </c>
      <c r="D5" s="70"/>
      <c r="E5" s="70"/>
    </row>
    <row r="6" s="134" customFormat="1" customHeight="1" spans="1:5">
      <c r="A6" s="70" t="s">
        <v>339</v>
      </c>
      <c r="B6" s="70" t="s">
        <v>340</v>
      </c>
      <c r="C6" s="70" t="s">
        <v>318</v>
      </c>
      <c r="D6" s="70" t="s">
        <v>374</v>
      </c>
      <c r="E6" s="70" t="s">
        <v>375</v>
      </c>
    </row>
    <row r="7" s="134" customFormat="1" customHeight="1" spans="1:10">
      <c r="A7" s="146" t="s">
        <v>376</v>
      </c>
      <c r="B7" s="147" t="s">
        <v>377</v>
      </c>
      <c r="C7" s="84">
        <f>C8+C19+C36</f>
        <v>152.67</v>
      </c>
      <c r="D7" s="84">
        <f>D8+D19+D36</f>
        <v>97.75</v>
      </c>
      <c r="E7" s="84">
        <f>E8+E19+E36</f>
        <v>54.92</v>
      </c>
      <c r="J7" s="116"/>
    </row>
    <row r="8" s="134" customFormat="1" customHeight="1" spans="1:7">
      <c r="A8" s="148" t="s">
        <v>378</v>
      </c>
      <c r="B8" s="149" t="s">
        <v>379</v>
      </c>
      <c r="C8" s="84">
        <f>D8+E8</f>
        <v>97.75</v>
      </c>
      <c r="D8" s="106">
        <f>+D18+D9+D10+D11+D12+D13+D14+D15+D16+D17</f>
        <v>97.75</v>
      </c>
      <c r="E8" s="84"/>
      <c r="G8" s="116"/>
    </row>
    <row r="9" s="134" customFormat="1" customHeight="1" spans="1:11">
      <c r="A9" s="148" t="s">
        <v>380</v>
      </c>
      <c r="B9" s="149" t="s">
        <v>381</v>
      </c>
      <c r="C9" s="84">
        <f t="shared" ref="C7:C23" si="0">D9+E9</f>
        <v>21.31</v>
      </c>
      <c r="D9" s="84">
        <v>21.31</v>
      </c>
      <c r="E9" s="84"/>
      <c r="F9" s="116"/>
      <c r="G9" s="116"/>
      <c r="K9" s="116"/>
    </row>
    <row r="10" s="134" customFormat="1" customHeight="1" spans="1:8">
      <c r="A10" s="148" t="s">
        <v>382</v>
      </c>
      <c r="B10" s="149" t="s">
        <v>383</v>
      </c>
      <c r="C10" s="84">
        <f t="shared" si="0"/>
        <v>18.81</v>
      </c>
      <c r="D10" s="84">
        <v>18.81</v>
      </c>
      <c r="E10" s="84"/>
      <c r="F10" s="116"/>
      <c r="H10" s="116"/>
    </row>
    <row r="11" s="134" customFormat="1" customHeight="1" spans="1:8">
      <c r="A11" s="148" t="s">
        <v>384</v>
      </c>
      <c r="B11" s="149" t="s">
        <v>385</v>
      </c>
      <c r="C11" s="84">
        <f t="shared" si="0"/>
        <v>20.82</v>
      </c>
      <c r="D11" s="84">
        <v>20.82</v>
      </c>
      <c r="E11" s="84"/>
      <c r="F11" s="116"/>
      <c r="G11" s="116"/>
      <c r="H11" s="116"/>
    </row>
    <row r="12" s="134" customFormat="1" customHeight="1" spans="1:10">
      <c r="A12" s="148" t="s">
        <v>386</v>
      </c>
      <c r="B12" s="149" t="s">
        <v>387</v>
      </c>
      <c r="C12" s="84">
        <f t="shared" si="0"/>
        <v>6.94</v>
      </c>
      <c r="D12" s="84">
        <v>6.94</v>
      </c>
      <c r="E12" s="84"/>
      <c r="F12" s="116"/>
      <c r="J12" s="116"/>
    </row>
    <row r="13" s="134" customFormat="1" customHeight="1" spans="1:11">
      <c r="A13" s="148" t="s">
        <v>388</v>
      </c>
      <c r="B13" s="149" t="s">
        <v>389</v>
      </c>
      <c r="C13" s="84">
        <f t="shared" si="0"/>
        <v>3.47</v>
      </c>
      <c r="D13" s="84">
        <v>3.47</v>
      </c>
      <c r="E13" s="84"/>
      <c r="F13" s="116"/>
      <c r="G13" s="116"/>
      <c r="K13" s="116"/>
    </row>
    <row r="14" s="134" customFormat="1" customHeight="1" spans="1:11">
      <c r="A14" s="148" t="s">
        <v>390</v>
      </c>
      <c r="B14" s="149" t="s">
        <v>391</v>
      </c>
      <c r="C14" s="84">
        <f t="shared" si="0"/>
        <v>4.12</v>
      </c>
      <c r="D14" s="84">
        <v>4.12</v>
      </c>
      <c r="E14" s="84"/>
      <c r="F14" s="116"/>
      <c r="G14" s="116"/>
      <c r="H14" s="116"/>
      <c r="K14" s="116"/>
    </row>
    <row r="15" s="134" customFormat="1" customHeight="1" spans="1:11">
      <c r="A15" s="148" t="s">
        <v>392</v>
      </c>
      <c r="B15" s="149" t="s">
        <v>393</v>
      </c>
      <c r="C15" s="84">
        <f t="shared" si="0"/>
        <v>0.35</v>
      </c>
      <c r="D15" s="84">
        <v>0.35</v>
      </c>
      <c r="E15" s="84"/>
      <c r="F15" s="116"/>
      <c r="G15" s="116"/>
      <c r="K15" s="116"/>
    </row>
    <row r="16" s="134" customFormat="1" customHeight="1" spans="1:11">
      <c r="A16" s="148" t="s">
        <v>394</v>
      </c>
      <c r="B16" s="149" t="s">
        <v>395</v>
      </c>
      <c r="C16" s="84">
        <f t="shared" si="0"/>
        <v>5.21</v>
      </c>
      <c r="D16" s="84">
        <v>5.21</v>
      </c>
      <c r="E16" s="84"/>
      <c r="F16" s="116"/>
      <c r="G16" s="116"/>
      <c r="K16" s="116"/>
    </row>
    <row r="17" s="134" customFormat="1" customHeight="1" spans="1:11">
      <c r="A17" s="148" t="s">
        <v>396</v>
      </c>
      <c r="B17" s="149" t="s">
        <v>397</v>
      </c>
      <c r="C17" s="84">
        <f t="shared" si="0"/>
        <v>0.96</v>
      </c>
      <c r="D17" s="84">
        <v>0.96</v>
      </c>
      <c r="E17" s="84"/>
      <c r="F17" s="116"/>
      <c r="G17" s="116"/>
      <c r="I17" s="116"/>
      <c r="K17" s="116"/>
    </row>
    <row r="18" s="134" customFormat="1" customHeight="1" spans="1:11">
      <c r="A18" s="148" t="s">
        <v>398</v>
      </c>
      <c r="B18" s="149" t="s">
        <v>399</v>
      </c>
      <c r="C18" s="84">
        <f t="shared" si="0"/>
        <v>15.76</v>
      </c>
      <c r="D18" s="84">
        <v>15.76</v>
      </c>
      <c r="E18" s="84"/>
      <c r="F18" s="116"/>
      <c r="G18" s="116"/>
      <c r="I18" s="116"/>
      <c r="K18" s="116"/>
    </row>
    <row r="19" s="134" customFormat="1" customHeight="1" spans="1:7">
      <c r="A19" s="148" t="s">
        <v>400</v>
      </c>
      <c r="B19" s="149" t="s">
        <v>401</v>
      </c>
      <c r="C19" s="84">
        <f>C20+C21+C22+C23+C24+C25+C26+C27+C28+C29+C30+C31+C32+C33+C34+C35</f>
        <v>54.92</v>
      </c>
      <c r="D19" s="84">
        <f>D20+D21+D22+D23+D24+D25+D26+D27+D28+D29+D30+D31+D32+D33+D34+D35</f>
        <v>0</v>
      </c>
      <c r="E19" s="84">
        <f>E20+E21+E22+E23+E24+E25+E26+E27+E28+E29+E30+E31+E32+E33+E34+E35</f>
        <v>54.92</v>
      </c>
      <c r="F19" s="116"/>
      <c r="G19" s="116"/>
    </row>
    <row r="20" s="134" customFormat="1" customHeight="1" spans="1:7">
      <c r="A20" s="148" t="s">
        <v>402</v>
      </c>
      <c r="B20" s="149" t="s">
        <v>403</v>
      </c>
      <c r="C20" s="84">
        <f>D20+E20</f>
        <v>6</v>
      </c>
      <c r="D20" s="84"/>
      <c r="E20" s="84">
        <v>6</v>
      </c>
      <c r="F20" s="116"/>
      <c r="G20" s="116"/>
    </row>
    <row r="21" s="134" customFormat="1" customHeight="1" spans="1:7">
      <c r="A21" s="148" t="s">
        <v>404</v>
      </c>
      <c r="B21" s="149" t="s">
        <v>405</v>
      </c>
      <c r="C21" s="84">
        <f t="shared" ref="C21:C35" si="1">D21+E21</f>
        <v>3</v>
      </c>
      <c r="D21" s="84"/>
      <c r="E21" s="84">
        <v>3</v>
      </c>
      <c r="F21" s="116"/>
      <c r="G21" s="116"/>
    </row>
    <row r="22" s="134" customFormat="1" customHeight="1" spans="1:7">
      <c r="A22" s="148" t="s">
        <v>406</v>
      </c>
      <c r="B22" s="149" t="s">
        <v>407</v>
      </c>
      <c r="C22" s="84">
        <f t="shared" si="1"/>
        <v>1</v>
      </c>
      <c r="D22" s="84"/>
      <c r="E22" s="84">
        <v>1</v>
      </c>
      <c r="F22" s="116"/>
      <c r="G22" s="116"/>
    </row>
    <row r="23" s="134" customFormat="1" customHeight="1" spans="1:7">
      <c r="A23" s="148" t="s">
        <v>408</v>
      </c>
      <c r="B23" s="149" t="s">
        <v>409</v>
      </c>
      <c r="C23" s="84">
        <f t="shared" si="1"/>
        <v>6</v>
      </c>
      <c r="D23" s="84"/>
      <c r="E23" s="84">
        <v>6</v>
      </c>
      <c r="F23" s="116"/>
      <c r="G23" s="116"/>
    </row>
    <row r="24" s="134" customFormat="1" customHeight="1" spans="1:7">
      <c r="A24" s="148" t="s">
        <v>410</v>
      </c>
      <c r="B24" s="149" t="s">
        <v>411</v>
      </c>
      <c r="C24" s="84">
        <f t="shared" si="1"/>
        <v>3.37</v>
      </c>
      <c r="D24" s="84"/>
      <c r="E24" s="84">
        <v>3.37</v>
      </c>
      <c r="F24" s="116"/>
      <c r="G24" s="116"/>
    </row>
    <row r="25" s="134" customFormat="1" customHeight="1" spans="1:7">
      <c r="A25" s="148" t="s">
        <v>412</v>
      </c>
      <c r="B25" s="149" t="s">
        <v>413</v>
      </c>
      <c r="C25" s="84">
        <f t="shared" si="1"/>
        <v>4</v>
      </c>
      <c r="D25" s="84"/>
      <c r="E25" s="84">
        <v>4</v>
      </c>
      <c r="F25" s="116"/>
      <c r="G25" s="116"/>
    </row>
    <row r="26" s="134" customFormat="1" customHeight="1" spans="1:7">
      <c r="A26" s="148" t="s">
        <v>414</v>
      </c>
      <c r="B26" s="107" t="s">
        <v>415</v>
      </c>
      <c r="C26" s="84">
        <f t="shared" si="1"/>
        <v>10.5</v>
      </c>
      <c r="D26" s="84"/>
      <c r="E26" s="84">
        <v>10.5</v>
      </c>
      <c r="F26" s="116"/>
      <c r="G26" s="116"/>
    </row>
    <row r="27" s="134" customFormat="1" customHeight="1" spans="1:7">
      <c r="A27" s="148" t="s">
        <v>416</v>
      </c>
      <c r="B27" s="107" t="s">
        <v>417</v>
      </c>
      <c r="C27" s="84">
        <f t="shared" si="1"/>
        <v>1</v>
      </c>
      <c r="D27" s="84"/>
      <c r="E27" s="84">
        <v>1</v>
      </c>
      <c r="F27" s="116"/>
      <c r="G27" s="116"/>
    </row>
    <row r="28" s="134" customFormat="1" customHeight="1" spans="1:7">
      <c r="A28" s="148" t="s">
        <v>418</v>
      </c>
      <c r="B28" s="107" t="s">
        <v>419</v>
      </c>
      <c r="C28" s="84">
        <f t="shared" si="1"/>
        <v>3</v>
      </c>
      <c r="D28" s="84"/>
      <c r="E28" s="84">
        <v>3</v>
      </c>
      <c r="F28" s="116"/>
      <c r="G28" s="116"/>
    </row>
    <row r="29" s="134" customFormat="1" customHeight="1" spans="1:8">
      <c r="A29" s="148" t="s">
        <v>420</v>
      </c>
      <c r="B29" s="150" t="s">
        <v>421</v>
      </c>
      <c r="C29" s="84">
        <f t="shared" si="1"/>
        <v>1.6</v>
      </c>
      <c r="D29" s="84"/>
      <c r="E29" s="84">
        <v>1.6</v>
      </c>
      <c r="F29" s="116"/>
      <c r="G29" s="116"/>
      <c r="H29" s="116"/>
    </row>
    <row r="30" s="134" customFormat="1" customHeight="1" spans="1:9">
      <c r="A30" s="148" t="s">
        <v>422</v>
      </c>
      <c r="B30" s="150" t="s">
        <v>423</v>
      </c>
      <c r="C30" s="84">
        <f t="shared" si="1"/>
        <v>4</v>
      </c>
      <c r="D30" s="84"/>
      <c r="E30" s="84">
        <v>4</v>
      </c>
      <c r="F30" s="116"/>
      <c r="I30" s="116"/>
    </row>
    <row r="31" s="134" customFormat="1" customHeight="1" spans="1:9">
      <c r="A31" s="148" t="s">
        <v>424</v>
      </c>
      <c r="B31" s="107" t="s">
        <v>425</v>
      </c>
      <c r="C31" s="84">
        <f t="shared" si="1"/>
        <v>1.8</v>
      </c>
      <c r="D31" s="84"/>
      <c r="E31" s="84">
        <v>1.8</v>
      </c>
      <c r="F31" s="116"/>
      <c r="G31" s="116"/>
      <c r="H31" s="116"/>
      <c r="I31" s="116"/>
    </row>
    <row r="32" s="134" customFormat="1" customHeight="1" spans="1:7">
      <c r="A32" s="148" t="s">
        <v>426</v>
      </c>
      <c r="B32" s="150" t="s">
        <v>427</v>
      </c>
      <c r="C32" s="84">
        <f t="shared" si="1"/>
        <v>0.65</v>
      </c>
      <c r="D32" s="84"/>
      <c r="E32" s="84">
        <v>0.65</v>
      </c>
      <c r="F32" s="116"/>
      <c r="G32" s="116"/>
    </row>
    <row r="33" s="134" customFormat="1" customHeight="1" spans="1:7">
      <c r="A33" s="148" t="s">
        <v>428</v>
      </c>
      <c r="B33" s="150" t="s">
        <v>429</v>
      </c>
      <c r="C33" s="84">
        <f t="shared" si="1"/>
        <v>3.5</v>
      </c>
      <c r="D33" s="84"/>
      <c r="E33" s="84">
        <v>3.5</v>
      </c>
      <c r="F33" s="116"/>
      <c r="G33" s="116"/>
    </row>
    <row r="34" s="134" customFormat="1" customHeight="1" spans="1:7">
      <c r="A34" s="148" t="s">
        <v>430</v>
      </c>
      <c r="B34" s="150" t="s">
        <v>431</v>
      </c>
      <c r="C34" s="84">
        <f t="shared" si="1"/>
        <v>4.5</v>
      </c>
      <c r="D34" s="84"/>
      <c r="E34" s="84">
        <v>4.5</v>
      </c>
      <c r="F34" s="116"/>
      <c r="G34" s="116"/>
    </row>
    <row r="35" s="134" customFormat="1" customHeight="1" spans="1:7">
      <c r="A35" s="148" t="s">
        <v>432</v>
      </c>
      <c r="B35" s="150" t="s">
        <v>433</v>
      </c>
      <c r="C35" s="84">
        <f t="shared" si="1"/>
        <v>1</v>
      </c>
      <c r="D35" s="84"/>
      <c r="E35" s="84">
        <v>1</v>
      </c>
      <c r="F35" s="116"/>
      <c r="G35" s="116"/>
    </row>
    <row r="36" s="134" customFormat="1" customHeight="1" spans="1:8">
      <c r="A36" s="148" t="s">
        <v>434</v>
      </c>
      <c r="B36" s="149" t="s">
        <v>435</v>
      </c>
      <c r="C36" s="106">
        <f>C37+C38+C39</f>
        <v>0</v>
      </c>
      <c r="D36" s="106">
        <f>D37+D38+D39</f>
        <v>0</v>
      </c>
      <c r="E36" s="106">
        <f>E37+E38+E39</f>
        <v>0</v>
      </c>
      <c r="F36" s="116"/>
      <c r="H36" s="116"/>
    </row>
    <row r="37" s="134" customFormat="1" customHeight="1" spans="1:8">
      <c r="A37" s="148" t="s">
        <v>436</v>
      </c>
      <c r="B37" s="150" t="s">
        <v>397</v>
      </c>
      <c r="C37" s="84">
        <f>D37+E37</f>
        <v>0</v>
      </c>
      <c r="D37" s="84"/>
      <c r="E37" s="84"/>
      <c r="F37" s="116"/>
      <c r="G37" s="116"/>
      <c r="H37" s="116"/>
    </row>
    <row r="38" s="134" customFormat="1" customHeight="1" spans="1:8">
      <c r="A38" s="148" t="s">
        <v>437</v>
      </c>
      <c r="B38" s="150" t="s">
        <v>438</v>
      </c>
      <c r="C38" s="84">
        <f>D38+E38</f>
        <v>0</v>
      </c>
      <c r="D38" s="84"/>
      <c r="E38" s="84"/>
      <c r="F38" s="116"/>
      <c r="G38" s="116"/>
      <c r="H38" s="116"/>
    </row>
    <row r="39" s="134" customFormat="1" customHeight="1" spans="1:6">
      <c r="A39" s="148" t="s">
        <v>439</v>
      </c>
      <c r="B39" s="150" t="s">
        <v>440</v>
      </c>
      <c r="C39" s="84">
        <f>D39+E39</f>
        <v>0</v>
      </c>
      <c r="D39" s="84"/>
      <c r="E39" s="84"/>
      <c r="F39" s="116"/>
    </row>
    <row r="40" customHeight="1" spans="3:5">
      <c r="C40" s="44"/>
      <c r="D40" s="44"/>
      <c r="E40" s="44"/>
    </row>
    <row r="41" customHeight="1" spans="4:14">
      <c r="D41" s="44"/>
      <c r="E41" s="44"/>
      <c r="F41" s="44"/>
      <c r="N41" s="44"/>
    </row>
  </sheetData>
  <mergeCells count="2">
    <mergeCell ref="A5:B5"/>
    <mergeCell ref="C5:E5"/>
  </mergeCells>
  <printOptions horizontalCentered="1"/>
  <pageMargins left="0" right="0" top="0" bottom="0.786805555555556" header="0.499305555555556" footer="0.499305555555556"/>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A2:$XFD2"/>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ht="20.1" customHeight="1" spans="1:12">
      <c r="A1" s="43" t="s">
        <v>441</v>
      </c>
      <c r="G1" s="130" t="s">
        <v>441</v>
      </c>
      <c r="L1" s="140"/>
    </row>
    <row r="2" s="129" customFormat="1" ht="42" customHeight="1" spans="1:12">
      <c r="A2" s="131" t="s">
        <v>442</v>
      </c>
      <c r="B2" s="132"/>
      <c r="C2" s="132"/>
      <c r="D2" s="132"/>
      <c r="E2" s="132"/>
      <c r="F2" s="132"/>
      <c r="G2" s="131" t="s">
        <v>443</v>
      </c>
      <c r="H2" s="132"/>
      <c r="I2" s="132"/>
      <c r="J2" s="132"/>
      <c r="K2" s="132"/>
      <c r="L2" s="132"/>
    </row>
    <row r="3" ht="20.1" customHeight="1" spans="1:12">
      <c r="A3" s="133"/>
      <c r="B3" s="118"/>
      <c r="C3" s="118"/>
      <c r="D3" s="118"/>
      <c r="E3" s="118"/>
      <c r="F3" s="118"/>
      <c r="G3" s="118"/>
      <c r="H3" s="118"/>
      <c r="I3" s="118"/>
      <c r="J3" s="118"/>
      <c r="K3" s="118"/>
      <c r="L3" s="118"/>
    </row>
    <row r="4" ht="20.1" customHeight="1" spans="1:12">
      <c r="A4" s="134"/>
      <c r="B4" s="134"/>
      <c r="C4" s="134"/>
      <c r="D4" s="134"/>
      <c r="E4" s="134"/>
      <c r="F4" s="134"/>
      <c r="G4" s="134"/>
      <c r="H4" s="134"/>
      <c r="I4" s="134"/>
      <c r="J4" s="134"/>
      <c r="K4" s="134"/>
      <c r="L4" s="52" t="s">
        <v>313</v>
      </c>
    </row>
    <row r="5" ht="28.5" customHeight="1" spans="1:12">
      <c r="A5" s="70" t="s">
        <v>444</v>
      </c>
      <c r="B5" s="70"/>
      <c r="C5" s="70"/>
      <c r="D5" s="70"/>
      <c r="E5" s="70"/>
      <c r="F5" s="122"/>
      <c r="G5" s="70" t="s">
        <v>338</v>
      </c>
      <c r="H5" s="70"/>
      <c r="I5" s="70"/>
      <c r="J5" s="70"/>
      <c r="K5" s="70"/>
      <c r="L5" s="70"/>
    </row>
    <row r="6" ht="28.5" customHeight="1" spans="1:12">
      <c r="A6" s="93" t="s">
        <v>318</v>
      </c>
      <c r="B6" s="135" t="s">
        <v>445</v>
      </c>
      <c r="C6" s="93" t="s">
        <v>446</v>
      </c>
      <c r="D6" s="93"/>
      <c r="E6" s="93"/>
      <c r="F6" s="136" t="s">
        <v>447</v>
      </c>
      <c r="G6" s="70" t="s">
        <v>318</v>
      </c>
      <c r="H6" s="38" t="s">
        <v>445</v>
      </c>
      <c r="I6" s="70" t="s">
        <v>446</v>
      </c>
      <c r="J6" s="70"/>
      <c r="K6" s="70"/>
      <c r="L6" s="70" t="s">
        <v>447</v>
      </c>
    </row>
    <row r="7" ht="28.5" customHeight="1" spans="1:12">
      <c r="A7" s="123"/>
      <c r="B7" s="53"/>
      <c r="C7" s="124" t="s">
        <v>341</v>
      </c>
      <c r="D7" s="137" t="s">
        <v>448</v>
      </c>
      <c r="E7" s="137" t="s">
        <v>449</v>
      </c>
      <c r="F7" s="123"/>
      <c r="G7" s="70"/>
      <c r="H7" s="38"/>
      <c r="I7" s="70" t="s">
        <v>341</v>
      </c>
      <c r="J7" s="38" t="s">
        <v>448</v>
      </c>
      <c r="K7" s="38" t="s">
        <v>449</v>
      </c>
      <c r="L7" s="70"/>
    </row>
    <row r="8" ht="28.5" customHeight="1" spans="1:12">
      <c r="A8" s="138"/>
      <c r="B8" s="138"/>
      <c r="C8" s="138"/>
      <c r="D8" s="138"/>
      <c r="E8" s="138"/>
      <c r="F8" s="139"/>
      <c r="G8" s="127">
        <f>H8+I8+L8</f>
        <v>3.5</v>
      </c>
      <c r="H8" s="84">
        <v>0</v>
      </c>
      <c r="I8" s="79">
        <f>J8+K8</f>
        <v>3.5</v>
      </c>
      <c r="J8" s="83">
        <v>0</v>
      </c>
      <c r="K8" s="127">
        <v>3.5</v>
      </c>
      <c r="L8" s="84">
        <v>0</v>
      </c>
    </row>
    <row r="9" ht="22.5" customHeight="1" spans="2:12">
      <c r="B9" s="44"/>
      <c r="G9" s="44"/>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E8"/>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450</v>
      </c>
      <c r="E1" s="87"/>
    </row>
    <row r="2" ht="42.75" customHeight="1" spans="1:5">
      <c r="A2" s="117" t="s">
        <v>451</v>
      </c>
      <c r="B2" s="118"/>
      <c r="C2" s="118"/>
      <c r="D2" s="118"/>
      <c r="E2" s="118"/>
    </row>
    <row r="3" ht="20.1" customHeight="1" spans="1:5">
      <c r="A3" s="118"/>
      <c r="B3" s="118"/>
      <c r="C3" s="118"/>
      <c r="D3" s="118"/>
      <c r="E3" s="118"/>
    </row>
    <row r="4" ht="20.1" customHeight="1" spans="1:5">
      <c r="A4" s="119"/>
      <c r="B4" s="120"/>
      <c r="C4" s="120"/>
      <c r="D4" s="120"/>
      <c r="E4" s="121" t="s">
        <v>313</v>
      </c>
    </row>
    <row r="5" ht="20.1" customHeight="1" spans="1:5">
      <c r="A5" s="70" t="s">
        <v>339</v>
      </c>
      <c r="B5" s="122" t="s">
        <v>340</v>
      </c>
      <c r="C5" s="70" t="s">
        <v>452</v>
      </c>
      <c r="D5" s="70"/>
      <c r="E5" s="70"/>
    </row>
    <row r="6" ht="20.1" customHeight="1" spans="1:5">
      <c r="A6" s="123"/>
      <c r="B6" s="123"/>
      <c r="C6" s="124" t="s">
        <v>318</v>
      </c>
      <c r="D6" s="124" t="s">
        <v>342</v>
      </c>
      <c r="E6" s="124" t="s">
        <v>343</v>
      </c>
    </row>
    <row r="7" ht="20.1" customHeight="1" spans="1:5">
      <c r="A7" s="125" t="s">
        <v>453</v>
      </c>
      <c r="B7" s="126">
        <v>0</v>
      </c>
      <c r="C7" s="83">
        <v>0</v>
      </c>
      <c r="D7" s="127"/>
      <c r="E7" s="84"/>
    </row>
    <row r="8" ht="20.25" customHeight="1" spans="1:5">
      <c r="A8" s="128" t="s">
        <v>454</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455</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ht="38.25" customHeight="1" spans="1:251">
      <c r="A2" s="88" t="s">
        <v>456</v>
      </c>
      <c r="B2" s="89"/>
      <c r="C2" s="90"/>
      <c r="D2" s="89"/>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row>
    <row r="3" ht="12.75" customHeight="1" spans="1:251">
      <c r="A3" s="89"/>
      <c r="B3" s="89"/>
      <c r="C3" s="90"/>
      <c r="D3" s="89"/>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customHeight="1" spans="1:251">
      <c r="A4" s="51"/>
      <c r="B4" s="91"/>
      <c r="C4" s="92"/>
      <c r="D4" s="52" t="s">
        <v>313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ht="23.25" customHeight="1" spans="1:251">
      <c r="A5" s="70" t="s">
        <v>314</v>
      </c>
      <c r="B5" s="70"/>
      <c r="C5" s="70" t="s">
        <v>315</v>
      </c>
      <c r="D5" s="70"/>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ht="24" customHeight="1" spans="1:251">
      <c r="A6" s="93" t="s">
        <v>316</v>
      </c>
      <c r="B6" s="94" t="s">
        <v>317</v>
      </c>
      <c r="C6" s="93" t="s">
        <v>316</v>
      </c>
      <c r="D6" s="93" t="s">
        <v>317</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customHeight="1" spans="1:251">
      <c r="A7" s="95" t="s">
        <v>457</v>
      </c>
      <c r="B7" s="96">
        <v>162.67</v>
      </c>
      <c r="C7" s="97" t="s">
        <v>325</v>
      </c>
      <c r="D7" s="98">
        <v>141.97</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customHeight="1" spans="1:251">
      <c r="A8" s="99" t="s">
        <v>458</v>
      </c>
      <c r="B8" s="84"/>
      <c r="C8" s="100" t="s">
        <v>327</v>
      </c>
      <c r="D8" s="98">
        <v>25.27</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customHeight="1" spans="1:251">
      <c r="A9" s="101" t="s">
        <v>459</v>
      </c>
      <c r="B9" s="96"/>
      <c r="C9" s="100" t="s">
        <v>329</v>
      </c>
      <c r="D9" s="98">
        <v>8.98</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customHeight="1" spans="1:251">
      <c r="A10" s="102" t="s">
        <v>460</v>
      </c>
      <c r="B10" s="103"/>
      <c r="C10" s="100" t="s">
        <v>331</v>
      </c>
      <c r="D10" s="98">
        <v>5.21</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customHeight="1" spans="1:251">
      <c r="A11" s="102" t="s">
        <v>461</v>
      </c>
      <c r="B11" s="103"/>
      <c r="C11" s="104"/>
      <c r="D11" s="105"/>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customHeight="1" spans="1:251">
      <c r="A12" s="102" t="s">
        <v>462</v>
      </c>
      <c r="B12" s="84"/>
      <c r="C12" s="100"/>
      <c r="D12" s="105"/>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customHeight="1" spans="1:251">
      <c r="A13" s="102"/>
      <c r="B13" s="57"/>
      <c r="C13" s="100"/>
      <c r="D13" s="105"/>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customHeight="1" spans="1:251">
      <c r="A14" s="102"/>
      <c r="B14" s="106"/>
      <c r="C14" s="104"/>
      <c r="D14" s="105"/>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customHeight="1" spans="1:251">
      <c r="A15" s="102"/>
      <c r="B15" s="106"/>
      <c r="C15" s="104"/>
      <c r="D15" s="105"/>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customHeight="1" spans="1:251">
      <c r="A16" s="102"/>
      <c r="B16" s="106"/>
      <c r="C16" s="104"/>
      <c r="D16" s="105"/>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customHeight="1" spans="1:251">
      <c r="A17" s="102"/>
      <c r="B17" s="106"/>
      <c r="C17" s="104"/>
      <c r="D17" s="105"/>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customHeight="1" spans="1:251">
      <c r="A18" s="107"/>
      <c r="B18" s="106"/>
      <c r="C18" s="104"/>
      <c r="D18" s="105"/>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customHeight="1" spans="1:251">
      <c r="A19" s="107"/>
      <c r="B19" s="106"/>
      <c r="C19" s="100"/>
      <c r="D19" s="10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customHeight="1" spans="1:251">
      <c r="A20" s="107"/>
      <c r="B20" s="106"/>
      <c r="C20" s="104"/>
      <c r="D20" s="105"/>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row>
    <row r="21" customHeight="1" spans="1:251">
      <c r="A21" s="107"/>
      <c r="B21" s="106"/>
      <c r="C21" s="104"/>
      <c r="D21" s="105"/>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row>
    <row r="22" customHeight="1" spans="1:251">
      <c r="A22" s="108"/>
      <c r="B22" s="106"/>
      <c r="C22" s="104"/>
      <c r="D22" s="105"/>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row>
    <row r="23" customHeight="1" spans="1:251">
      <c r="A23" s="108"/>
      <c r="B23" s="106"/>
      <c r="C23" s="104"/>
      <c r="D23" s="105"/>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row>
    <row r="24" customHeight="1" spans="1:251">
      <c r="A24" s="108"/>
      <c r="B24" s="106"/>
      <c r="C24" s="109"/>
      <c r="D24" s="110"/>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row>
    <row r="25" customHeight="1" spans="1:251">
      <c r="A25" s="111" t="s">
        <v>463</v>
      </c>
      <c r="B25" s="112">
        <f>SUM(B7:B17)</f>
        <v>162.67</v>
      </c>
      <c r="C25" s="113" t="s">
        <v>464</v>
      </c>
      <c r="D25" s="110">
        <f>D7+D8+D9+D10</f>
        <v>181.43</v>
      </c>
      <c r="F25" s="44"/>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row>
    <row r="26" customHeight="1" spans="1:251">
      <c r="A26" s="102" t="s">
        <v>465</v>
      </c>
      <c r="B26" s="112"/>
      <c r="C26" s="104" t="s">
        <v>466</v>
      </c>
      <c r="D26" s="110"/>
      <c r="E26" s="44"/>
      <c r="F26" s="44"/>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row>
    <row r="27" customHeight="1" spans="1:251">
      <c r="A27" s="102" t="s">
        <v>467</v>
      </c>
      <c r="B27" s="84">
        <v>18.76</v>
      </c>
      <c r="C27" s="100"/>
      <c r="D27" s="110"/>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row>
    <row r="28" customHeight="1" spans="1:5">
      <c r="A28" s="114" t="s">
        <v>468</v>
      </c>
      <c r="B28" s="115">
        <f>B25+B27</f>
        <v>181.43</v>
      </c>
      <c r="C28" s="109" t="s">
        <v>469</v>
      </c>
      <c r="D28" s="110">
        <f>D25+D26</f>
        <v>181.43</v>
      </c>
      <c r="E28" s="44"/>
    </row>
    <row r="35" customHeight="1" spans="3:3">
      <c r="C35" s="44"/>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workbookViewId="0">
      <selection activeCell="A1" sqref="A1:L22"/>
    </sheetView>
  </sheetViews>
  <sheetFormatPr defaultColWidth="6.875" defaultRowHeight="12.75" customHeight="1"/>
  <cols>
    <col min="1" max="1" width="17.7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470</v>
      </c>
      <c r="L1" s="80"/>
    </row>
    <row r="2" ht="43.5" customHeight="1" spans="1:12">
      <c r="A2" s="67" t="s">
        <v>471</v>
      </c>
      <c r="B2" s="49"/>
      <c r="C2" s="49"/>
      <c r="D2" s="49"/>
      <c r="E2" s="49"/>
      <c r="F2" s="49"/>
      <c r="G2" s="49"/>
      <c r="H2" s="49"/>
      <c r="I2" s="49"/>
      <c r="J2" s="49"/>
      <c r="K2" s="49"/>
      <c r="L2" s="49"/>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1" t="s">
        <v>313</v>
      </c>
    </row>
    <row r="5" ht="24" customHeight="1" spans="1:12">
      <c r="A5" s="70" t="s">
        <v>472</v>
      </c>
      <c r="B5" s="70"/>
      <c r="C5" s="71" t="s">
        <v>318</v>
      </c>
      <c r="D5" s="38" t="s">
        <v>467</v>
      </c>
      <c r="E5" s="38" t="s">
        <v>457</v>
      </c>
      <c r="F5" s="38" t="s">
        <v>458</v>
      </c>
      <c r="G5" s="38" t="s">
        <v>459</v>
      </c>
      <c r="H5" s="72" t="s">
        <v>460</v>
      </c>
      <c r="I5" s="71"/>
      <c r="J5" s="38" t="s">
        <v>461</v>
      </c>
      <c r="K5" s="38" t="s">
        <v>462</v>
      </c>
      <c r="L5" s="82" t="s">
        <v>465</v>
      </c>
    </row>
    <row r="6" ht="42" customHeight="1" spans="1:12">
      <c r="A6" s="73" t="s">
        <v>339</v>
      </c>
      <c r="B6" s="74" t="s">
        <v>340</v>
      </c>
      <c r="C6" s="53"/>
      <c r="D6" s="53"/>
      <c r="E6" s="53"/>
      <c r="F6" s="53"/>
      <c r="G6" s="53"/>
      <c r="H6" s="38" t="s">
        <v>473</v>
      </c>
      <c r="I6" s="38" t="s">
        <v>474</v>
      </c>
      <c r="J6" s="53"/>
      <c r="K6" s="53"/>
      <c r="L6" s="53"/>
    </row>
    <row r="7" ht="25" customHeight="1" spans="1:12">
      <c r="A7" s="75"/>
      <c r="B7" s="70" t="s">
        <v>318</v>
      </c>
      <c r="C7" s="76">
        <f t="shared" ref="C7:C15" si="0">D7+E7</f>
        <v>181.43</v>
      </c>
      <c r="D7" s="77">
        <f>D8+D12+D17+D21</f>
        <v>18.76</v>
      </c>
      <c r="E7" s="77">
        <f>E8+E12+E17+E21</f>
        <v>162.67</v>
      </c>
      <c r="F7" s="53"/>
      <c r="G7" s="78"/>
      <c r="H7" s="72"/>
      <c r="I7" s="72"/>
      <c r="J7" s="53"/>
      <c r="K7" s="78"/>
      <c r="L7" s="53"/>
    </row>
    <row r="8" ht="25" customHeight="1" spans="1:12">
      <c r="A8" s="58">
        <v>207</v>
      </c>
      <c r="B8" s="59" t="s">
        <v>325</v>
      </c>
      <c r="C8" s="76">
        <f t="shared" si="0"/>
        <v>141.97</v>
      </c>
      <c r="D8" s="76">
        <f>D9</f>
        <v>0</v>
      </c>
      <c r="E8" s="76">
        <v>141.97</v>
      </c>
      <c r="F8" s="53"/>
      <c r="G8" s="78"/>
      <c r="H8" s="72"/>
      <c r="I8" s="72"/>
      <c r="J8" s="53"/>
      <c r="K8" s="78"/>
      <c r="L8" s="53"/>
    </row>
    <row r="9" ht="25" customHeight="1" spans="1:12">
      <c r="A9" s="61" t="s">
        <v>344</v>
      </c>
      <c r="B9" s="59" t="s">
        <v>345</v>
      </c>
      <c r="C9" s="76">
        <f t="shared" si="0"/>
        <v>141.97</v>
      </c>
      <c r="D9" s="76">
        <f>D10+D11</f>
        <v>0</v>
      </c>
      <c r="E9" s="76">
        <v>141.97</v>
      </c>
      <c r="F9" s="53"/>
      <c r="G9" s="78"/>
      <c r="H9" s="72"/>
      <c r="I9" s="72"/>
      <c r="J9" s="53"/>
      <c r="K9" s="78"/>
      <c r="L9" s="53"/>
    </row>
    <row r="10" ht="25" customHeight="1" spans="1:12">
      <c r="A10" s="61" t="s">
        <v>346</v>
      </c>
      <c r="B10" s="59" t="s">
        <v>347</v>
      </c>
      <c r="C10" s="76">
        <f t="shared" si="0"/>
        <v>131.97</v>
      </c>
      <c r="D10" s="76"/>
      <c r="E10" s="76">
        <v>131.97</v>
      </c>
      <c r="F10" s="79"/>
      <c r="G10" s="79"/>
      <c r="H10" s="79"/>
      <c r="I10" s="79"/>
      <c r="J10" s="79"/>
      <c r="K10" s="83"/>
      <c r="L10" s="84"/>
    </row>
    <row r="11" ht="25" customHeight="1" spans="1:12">
      <c r="A11" s="61" t="s">
        <v>348</v>
      </c>
      <c r="B11" s="59" t="s">
        <v>349</v>
      </c>
      <c r="C11" s="76">
        <f t="shared" si="0"/>
        <v>10</v>
      </c>
      <c r="D11" s="76"/>
      <c r="E11" s="76">
        <v>10</v>
      </c>
      <c r="F11" s="79"/>
      <c r="G11" s="79"/>
      <c r="H11" s="79"/>
      <c r="I11" s="79"/>
      <c r="J11" s="79"/>
      <c r="K11" s="83"/>
      <c r="L11" s="84"/>
    </row>
    <row r="12" ht="25" customHeight="1" spans="1:12">
      <c r="A12" s="58" t="s">
        <v>350</v>
      </c>
      <c r="B12" s="62" t="s">
        <v>327</v>
      </c>
      <c r="C12" s="76">
        <f t="shared" si="0"/>
        <v>25.27</v>
      </c>
      <c r="D12" s="76">
        <f>D13</f>
        <v>14.86</v>
      </c>
      <c r="E12" s="76">
        <v>10.41</v>
      </c>
      <c r="F12" s="79"/>
      <c r="G12" s="79"/>
      <c r="H12" s="79"/>
      <c r="I12" s="79"/>
      <c r="J12" s="79"/>
      <c r="K12" s="83"/>
      <c r="L12" s="84"/>
    </row>
    <row r="13" ht="25" customHeight="1" spans="1:12">
      <c r="A13" s="61" t="s">
        <v>351</v>
      </c>
      <c r="B13" s="59" t="s">
        <v>352</v>
      </c>
      <c r="C13" s="76">
        <f t="shared" si="0"/>
        <v>25.27</v>
      </c>
      <c r="D13" s="76">
        <f>D14+D15</f>
        <v>14.86</v>
      </c>
      <c r="E13" s="76">
        <v>10.41</v>
      </c>
      <c r="F13" s="79"/>
      <c r="G13" s="79"/>
      <c r="H13" s="79"/>
      <c r="I13" s="79"/>
      <c r="J13" s="79"/>
      <c r="K13" s="83"/>
      <c r="L13" s="84"/>
    </row>
    <row r="14" ht="25" customHeight="1" spans="1:12">
      <c r="A14" s="61" t="s">
        <v>353</v>
      </c>
      <c r="B14" s="59" t="s">
        <v>354</v>
      </c>
      <c r="C14" s="76">
        <f t="shared" si="0"/>
        <v>17.85</v>
      </c>
      <c r="D14" s="76">
        <v>10.91</v>
      </c>
      <c r="E14" s="76">
        <v>6.94</v>
      </c>
      <c r="F14" s="79"/>
      <c r="G14" s="79"/>
      <c r="H14" s="79"/>
      <c r="I14" s="79"/>
      <c r="J14" s="79"/>
      <c r="K14" s="83"/>
      <c r="L14" s="84"/>
    </row>
    <row r="15" ht="25" customHeight="1" spans="1:12">
      <c r="A15" s="61" t="s">
        <v>355</v>
      </c>
      <c r="B15" s="59" t="s">
        <v>356</v>
      </c>
      <c r="C15" s="76">
        <f t="shared" si="0"/>
        <v>7.42</v>
      </c>
      <c r="D15" s="76">
        <v>3.95</v>
      </c>
      <c r="E15" s="76">
        <v>3.47</v>
      </c>
      <c r="F15" s="79"/>
      <c r="G15" s="79"/>
      <c r="H15" s="79"/>
      <c r="I15" s="79"/>
      <c r="J15" s="79"/>
      <c r="K15" s="83"/>
      <c r="L15" s="84"/>
    </row>
    <row r="16" ht="25" customHeight="1" spans="1:12">
      <c r="A16" s="61" t="s">
        <v>357</v>
      </c>
      <c r="B16" s="64" t="s">
        <v>329</v>
      </c>
      <c r="C16" s="76">
        <f t="shared" ref="C16:C22" si="1">D16+E16</f>
        <v>8.98</v>
      </c>
      <c r="D16" s="76">
        <f>D17</f>
        <v>3.9</v>
      </c>
      <c r="E16" s="76">
        <v>5.08</v>
      </c>
      <c r="F16" s="79"/>
      <c r="G16" s="79"/>
      <c r="H16" s="79"/>
      <c r="I16" s="79"/>
      <c r="J16" s="79"/>
      <c r="K16" s="83"/>
      <c r="L16" s="84"/>
    </row>
    <row r="17" ht="25" customHeight="1" spans="1:12">
      <c r="A17" s="61" t="s">
        <v>358</v>
      </c>
      <c r="B17" s="64" t="s">
        <v>359</v>
      </c>
      <c r="C17" s="76">
        <f t="shared" si="1"/>
        <v>8.98</v>
      </c>
      <c r="D17" s="76">
        <f>D18+D19</f>
        <v>3.9</v>
      </c>
      <c r="E17" s="76">
        <v>5.08</v>
      </c>
      <c r="F17" s="79"/>
      <c r="G17" s="79"/>
      <c r="H17" s="79"/>
      <c r="I17" s="79"/>
      <c r="J17" s="79"/>
      <c r="K17" s="83"/>
      <c r="L17" s="84"/>
    </row>
    <row r="18" ht="25" customHeight="1" spans="1:12">
      <c r="A18" s="65" t="s">
        <v>360</v>
      </c>
      <c r="B18" s="62" t="s">
        <v>361</v>
      </c>
      <c r="C18" s="76">
        <f t="shared" si="1"/>
        <v>7.06</v>
      </c>
      <c r="D18" s="76">
        <v>2.94</v>
      </c>
      <c r="E18" s="76">
        <v>4.12</v>
      </c>
      <c r="F18" s="79"/>
      <c r="G18" s="79"/>
      <c r="H18" s="79"/>
      <c r="I18" s="79"/>
      <c r="J18" s="79"/>
      <c r="K18" s="60"/>
      <c r="L18" s="60"/>
    </row>
    <row r="19" ht="25" customHeight="1" spans="1:12">
      <c r="A19" s="65" t="s">
        <v>362</v>
      </c>
      <c r="B19" s="62" t="s">
        <v>363</v>
      </c>
      <c r="C19" s="76">
        <f t="shared" si="1"/>
        <v>1.92</v>
      </c>
      <c r="D19" s="76">
        <v>0.96</v>
      </c>
      <c r="E19" s="76">
        <v>0.96</v>
      </c>
      <c r="F19" s="79"/>
      <c r="G19" s="79"/>
      <c r="H19" s="79"/>
      <c r="I19" s="79"/>
      <c r="J19" s="79"/>
      <c r="K19" s="60"/>
      <c r="L19" s="60"/>
    </row>
    <row r="20" ht="25" customHeight="1" spans="1:12">
      <c r="A20" s="66" t="s">
        <v>364</v>
      </c>
      <c r="B20" s="66" t="s">
        <v>331</v>
      </c>
      <c r="C20" s="76">
        <f t="shared" si="1"/>
        <v>5.21</v>
      </c>
      <c r="D20" s="76"/>
      <c r="E20" s="76">
        <v>5.21</v>
      </c>
      <c r="F20" s="79"/>
      <c r="G20" s="79"/>
      <c r="H20" s="79"/>
      <c r="I20" s="79"/>
      <c r="J20" s="79"/>
      <c r="K20" s="60"/>
      <c r="L20" s="60"/>
    </row>
    <row r="21" ht="25" customHeight="1" spans="1:12">
      <c r="A21" s="66" t="s">
        <v>365</v>
      </c>
      <c r="B21" s="66" t="s">
        <v>366</v>
      </c>
      <c r="C21" s="76">
        <f t="shared" si="1"/>
        <v>5.21</v>
      </c>
      <c r="D21" s="76"/>
      <c r="E21" s="76">
        <v>5.21</v>
      </c>
      <c r="F21" s="79"/>
      <c r="G21" s="79"/>
      <c r="H21" s="79"/>
      <c r="I21" s="79"/>
      <c r="J21" s="79"/>
      <c r="K21" s="60"/>
      <c r="L21" s="60"/>
    </row>
    <row r="22" ht="25" customHeight="1" spans="1:12">
      <c r="A22" s="66" t="s">
        <v>367</v>
      </c>
      <c r="B22" s="66" t="s">
        <v>368</v>
      </c>
      <c r="C22" s="76">
        <f t="shared" si="1"/>
        <v>5.21</v>
      </c>
      <c r="D22" s="76"/>
      <c r="E22" s="76">
        <v>5.21</v>
      </c>
      <c r="F22" s="79"/>
      <c r="G22" s="79"/>
      <c r="H22" s="79"/>
      <c r="I22" s="79"/>
      <c r="J22" s="79"/>
      <c r="K22" s="60"/>
      <c r="L22" s="6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topLeftCell="A15" workbookViewId="0">
      <selection activeCell="A1" sqref="A1:H21"/>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475</v>
      </c>
      <c r="B1" s="44"/>
    </row>
    <row r="2" ht="44.25" customHeight="1" spans="1:8">
      <c r="A2" s="45" t="s">
        <v>476</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8" t="s">
        <v>339</v>
      </c>
      <c r="B5" s="38" t="s">
        <v>340</v>
      </c>
      <c r="C5" s="38" t="s">
        <v>318</v>
      </c>
      <c r="D5" s="53" t="s">
        <v>342</v>
      </c>
      <c r="E5" s="53" t="s">
        <v>343</v>
      </c>
      <c r="F5" s="38" t="s">
        <v>477</v>
      </c>
      <c r="G5" s="38" t="s">
        <v>478</v>
      </c>
      <c r="H5" s="38" t="s">
        <v>479</v>
      </c>
    </row>
    <row r="6" ht="25" customHeight="1" spans="1:8">
      <c r="A6" s="54"/>
      <c r="B6" s="55" t="s">
        <v>318</v>
      </c>
      <c r="C6" s="56">
        <f>C7+C11+C16+C20</f>
        <v>181.43</v>
      </c>
      <c r="D6" s="56">
        <f>D7+D11+D16+D20</f>
        <v>171.43</v>
      </c>
      <c r="E6" s="56">
        <f>E7</f>
        <v>10</v>
      </c>
      <c r="F6" s="57"/>
      <c r="G6" s="57"/>
      <c r="H6" s="57"/>
    </row>
    <row r="7" ht="25" customHeight="1" spans="1:8">
      <c r="A7" s="58">
        <v>207</v>
      </c>
      <c r="B7" s="59" t="s">
        <v>325</v>
      </c>
      <c r="C7" s="56">
        <v>141.97</v>
      </c>
      <c r="D7" s="56">
        <f>D8</f>
        <v>131.97</v>
      </c>
      <c r="E7" s="56">
        <f>E8+E12</f>
        <v>10</v>
      </c>
      <c r="F7" s="60"/>
      <c r="G7" s="60"/>
      <c r="H7" s="60"/>
    </row>
    <row r="8" ht="25" customHeight="1" spans="1:8">
      <c r="A8" s="61" t="s">
        <v>344</v>
      </c>
      <c r="B8" s="59" t="s">
        <v>345</v>
      </c>
      <c r="C8" s="56">
        <v>141.97</v>
      </c>
      <c r="D8" s="56">
        <f>D9+D10</f>
        <v>131.97</v>
      </c>
      <c r="E8" s="56">
        <f>E9+E10</f>
        <v>10</v>
      </c>
      <c r="F8" s="60"/>
      <c r="G8" s="60"/>
      <c r="H8" s="60"/>
    </row>
    <row r="9" ht="25" customHeight="1" spans="1:8">
      <c r="A9" s="61" t="s">
        <v>346</v>
      </c>
      <c r="B9" s="59" t="s">
        <v>347</v>
      </c>
      <c r="C9" s="56">
        <v>131.97</v>
      </c>
      <c r="D9" s="56">
        <v>131.97</v>
      </c>
      <c r="E9" s="56"/>
      <c r="F9" s="60"/>
      <c r="G9" s="60"/>
      <c r="H9" s="60"/>
    </row>
    <row r="10" ht="25" customHeight="1" spans="1:9">
      <c r="A10" s="61" t="s">
        <v>348</v>
      </c>
      <c r="B10" s="59" t="s">
        <v>349</v>
      </c>
      <c r="C10" s="56">
        <v>10</v>
      </c>
      <c r="D10" s="56"/>
      <c r="E10" s="56">
        <v>10</v>
      </c>
      <c r="F10" s="60"/>
      <c r="G10" s="60"/>
      <c r="H10" s="60"/>
      <c r="I10" s="44"/>
    </row>
    <row r="11" ht="25" customHeight="1" spans="1:8">
      <c r="A11" s="58" t="s">
        <v>350</v>
      </c>
      <c r="B11" s="62" t="s">
        <v>327</v>
      </c>
      <c r="C11" s="56">
        <v>25.27</v>
      </c>
      <c r="D11" s="56">
        <v>25.27</v>
      </c>
      <c r="E11" s="56"/>
      <c r="F11" s="60"/>
      <c r="G11" s="60"/>
      <c r="H11" s="60"/>
    </row>
    <row r="12" ht="25" customHeight="1" spans="1:8">
      <c r="A12" s="61" t="s">
        <v>351</v>
      </c>
      <c r="B12" s="59" t="s">
        <v>352</v>
      </c>
      <c r="C12" s="56">
        <v>25.27</v>
      </c>
      <c r="D12" s="56">
        <v>25.27</v>
      </c>
      <c r="E12" s="56"/>
      <c r="F12" s="60"/>
      <c r="G12" s="60"/>
      <c r="H12" s="63"/>
    </row>
    <row r="13" ht="25" customHeight="1" spans="1:9">
      <c r="A13" s="61" t="s">
        <v>353</v>
      </c>
      <c r="B13" s="59" t="s">
        <v>354</v>
      </c>
      <c r="C13" s="56">
        <v>17.85</v>
      </c>
      <c r="D13" s="56">
        <v>17.85</v>
      </c>
      <c r="E13" s="56"/>
      <c r="F13" s="60"/>
      <c r="G13" s="60"/>
      <c r="H13" s="63"/>
      <c r="I13" s="44"/>
    </row>
    <row r="14" ht="25" customHeight="1" spans="1:8">
      <c r="A14" s="61" t="s">
        <v>355</v>
      </c>
      <c r="B14" s="59" t="s">
        <v>356</v>
      </c>
      <c r="C14" s="56">
        <v>7.42</v>
      </c>
      <c r="D14" s="56">
        <v>7.42</v>
      </c>
      <c r="E14" s="56"/>
      <c r="F14" s="60"/>
      <c r="G14" s="60"/>
      <c r="H14" s="60"/>
    </row>
    <row r="15" ht="25" customHeight="1" spans="1:8">
      <c r="A15" s="61" t="s">
        <v>357</v>
      </c>
      <c r="B15" s="64" t="s">
        <v>329</v>
      </c>
      <c r="C15" s="56">
        <v>8.98</v>
      </c>
      <c r="D15" s="56">
        <v>8.98</v>
      </c>
      <c r="E15" s="56"/>
      <c r="F15" s="60"/>
      <c r="G15" s="60"/>
      <c r="H15" s="63"/>
    </row>
    <row r="16" ht="25" customHeight="1" spans="1:8">
      <c r="A16" s="61" t="s">
        <v>358</v>
      </c>
      <c r="B16" s="64" t="s">
        <v>359</v>
      </c>
      <c r="C16" s="56">
        <v>8.98</v>
      </c>
      <c r="D16" s="56">
        <v>8.98</v>
      </c>
      <c r="E16" s="56"/>
      <c r="F16" s="60"/>
      <c r="G16" s="63"/>
      <c r="H16" s="63"/>
    </row>
    <row r="17" ht="25" customHeight="1" spans="1:8">
      <c r="A17" s="65" t="s">
        <v>360</v>
      </c>
      <c r="B17" s="62" t="s">
        <v>361</v>
      </c>
      <c r="C17" s="56">
        <v>7.06</v>
      </c>
      <c r="D17" s="56">
        <v>7.06</v>
      </c>
      <c r="E17" s="56"/>
      <c r="F17" s="63"/>
      <c r="G17" s="63"/>
      <c r="H17" s="60"/>
    </row>
    <row r="18" ht="25" customHeight="1" spans="1:8">
      <c r="A18" s="65" t="s">
        <v>362</v>
      </c>
      <c r="B18" s="62" t="s">
        <v>363</v>
      </c>
      <c r="C18" s="56">
        <v>1.92</v>
      </c>
      <c r="D18" s="56">
        <v>1.92</v>
      </c>
      <c r="E18" s="56"/>
      <c r="F18" s="63"/>
      <c r="G18" s="63"/>
      <c r="H18" s="63"/>
    </row>
    <row r="19" ht="25" customHeight="1" spans="1:8">
      <c r="A19" s="66" t="s">
        <v>364</v>
      </c>
      <c r="B19" s="66" t="s">
        <v>331</v>
      </c>
      <c r="C19" s="56">
        <v>5.21</v>
      </c>
      <c r="D19" s="56">
        <v>5.21</v>
      </c>
      <c r="E19" s="56"/>
      <c r="F19" s="60"/>
      <c r="G19" s="63"/>
      <c r="H19" s="63"/>
    </row>
    <row r="20" ht="25" customHeight="1" spans="1:8">
      <c r="A20" s="66" t="s">
        <v>365</v>
      </c>
      <c r="B20" s="66" t="s">
        <v>366</v>
      </c>
      <c r="C20" s="56">
        <v>5.21</v>
      </c>
      <c r="D20" s="56">
        <v>5.21</v>
      </c>
      <c r="E20" s="56"/>
      <c r="F20" s="63"/>
      <c r="G20" s="63"/>
      <c r="H20" s="63"/>
    </row>
    <row r="21" ht="25" customHeight="1" spans="1:8">
      <c r="A21" s="66" t="s">
        <v>367</v>
      </c>
      <c r="B21" s="66" t="s">
        <v>368</v>
      </c>
      <c r="C21" s="56">
        <v>5.21</v>
      </c>
      <c r="D21" s="56">
        <v>5.21</v>
      </c>
      <c r="E21" s="56"/>
      <c r="F21" s="63"/>
      <c r="G21" s="63"/>
      <c r="H21" s="63"/>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区级项目资金绩效目标表-运转性项目-（限额内非在编人员）</vt:lpstr>
      <vt:lpstr>11 区级项目资金绩效目标表-运转性项目-人员补丁</vt:lpstr>
      <vt:lpstr>11 区级项目资金绩效目标表-运转性项目-独立运行</vt:lpstr>
      <vt:lpstr>11 区级项目资金绩效目标表-扫黄打非专项经费</vt:lpstr>
      <vt:lpstr>11 区级项目资金绩效目标表-文物执法专项经费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2022-09-07T03:11:24Z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y fmtid="{D5CDD505-2E9C-101B-9397-08002B2CF9AE}" pid="3" name="ICV">
    <vt:lpwstr>AA260FF7B23046B1A483B23CCA2FCCE7</vt:lpwstr>
  </property>
</Properties>
</file>